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c2e1d6ebd40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les overview" sheetId="1" r:id="Rffa419dde1114f2d"/>
    <x:sheet xmlns:r="http://schemas.openxmlformats.org/officeDocument/2006/relationships" name="Orders" sheetId="2" r:id="Rff3a8bbcfcb3478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3">
    <x:numFmt numFmtId="200" formatCode="&quot;£&quot;#,##0;(&quot;£&quot;#,##0);&quot;–&quot;"/>
    <x:numFmt numFmtId="201" formatCode="0.0%"/>
    <x:numFmt numFmtId="202" formatCode="mmm-yy"/>
    <x:numFmt numFmtId="203" formatCode="dd-mmm-yy"/>
    <x:numFmt numFmtId="204" formatCode="0%"/>
    <x:numFmt numFmtId="205" formatCode="mmm yyyy"/>
    <x:numFmt numFmtId="206" formatCode="&quot;£&quot;#,##0.00;(&quot;£&quot;#,##0.00);&quot;–&quot;"/>
    <x:numFmt numFmtId="207" formatCode="0.0%;(0.0%);&quot;–&quot;"/>
    <x:numFmt numFmtId="208" formatCode="#,##0"/>
    <x:numFmt numFmtId="209" formatCode="#,##0&quot;  &quot;"/>
    <x:numFmt numFmtId="210" formatCode="  @"/>
    <x:numFmt numFmtId="211" formatCode="dd mmm yyyy"/>
    <x:numFmt numFmtId="212" formatCode="#,##0.00"/>
  </x:numFmts>
  <x:fonts count="21">
    <x:font>
      <x:sz val="11"/>
      <x:name val="Carlito"/>
    </x:font>
    <x:font>
      <x:sz val="11"/>
      <x:color rgb="FF101724"/>
      <x:name val="Arial"/>
    </x:font>
    <x:font>
      <x:b/>
      <x:sz val="17"/>
      <x:color rgb="FF101724"/>
      <x:name val="Arial"/>
    </x:font>
    <x:font>
      <x:sz val="10"/>
      <x:color rgb="FF657080"/>
      <x:name val="Arial"/>
    </x:font>
    <x:font>
      <x:b/>
      <x:sz val="11"/>
      <x:color rgb="FFFFFFFF"/>
      <x:name val="Arial"/>
    </x:font>
    <x:font>
      <x:b/>
      <x:sz val="16"/>
      <x:color rgb="FF101724"/>
      <x:name val="Arial"/>
    </x:font>
    <x:font>
      <x:b/>
      <x:sz val="11"/>
      <x:color rgb="FF101724"/>
      <x:name val="Arial"/>
    </x:font>
    <x:font>
      <x:sz val="11"/>
      <x:color rgb="FF174EAB"/>
      <x:name val="Arial"/>
    </x:font>
    <x:font>
      <x:sz val="11"/>
      <x:color rgb="FF22344A"/>
      <x:name val="Arial"/>
    </x:font>
    <x:font>
      <x:b/>
      <x:sz val="17"/>
      <x:color rgb="FF15283F"/>
      <x:name val="Arial"/>
    </x:font>
    <x:font>
      <x:i/>
      <x:sz val="10"/>
      <x:color rgb="FF65758A"/>
      <x:name val="Arial"/>
    </x:font>
    <x:font>
      <x:b/>
      <x:sz val="11"/>
      <x:color rgb="FF1756B0"/>
      <x:name val="Arial"/>
    </x:font>
    <x:font>
      <x:b/>
      <x:sz val="11"/>
      <x:color rgb="FF15283F"/>
      <x:name val="Arial"/>
    </x:font>
    <x:font>
      <x:sz val="10"/>
      <x:color rgb="FF65758A"/>
      <x:name val="Arial"/>
    </x:font>
    <x:font>
      <x:b/>
      <x:sz val="11"/>
      <x:color rgb="FF65758A"/>
      <x:name val="Arial"/>
    </x:font>
    <x:font>
      <x:i/>
      <x:sz val="11"/>
      <x:color rgb="FF22344A"/>
      <x:name val="Arial"/>
    </x:font>
    <x:font>
      <x:b/>
      <x:i/>
      <x:sz val="11"/>
      <x:color rgb="FF15283F"/>
      <x:name val="Arial"/>
    </x:font>
    <x:font>
      <x:sz val="11"/>
      <x:color rgb="FF15283F"/>
      <x:name val="Arial"/>
    </x:font>
    <x:font>
      <x:sz val="11"/>
      <x:color rgb="FF000000"/>
      <x:name val="Arial"/>
    </x:font>
    <x:font>
      <x:sz val="11"/>
      <x:color rgb="FF1756B0"/>
      <x:name val="Arial"/>
    </x:font>
    <x:font>
      <x:i/>
      <x:sz val="11"/>
      <x:color rgb="FF000000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101724"/>
      </x:patternFill>
    </x:fill>
    <x:fill>
      <x:patternFill patternType="solid">
        <x:fgColor rgb="FFFFF4D2"/>
      </x:patternFill>
    </x:fill>
    <x:fill>
      <x:patternFill patternType="solid">
        <x:fgColor rgb="FFFFFFFF"/>
      </x:patternFill>
    </x:fill>
    <x:fill>
      <x:patternFill patternType="solid">
        <x:fgColor rgb="FFFFF2D4"/>
      </x:patternFill>
    </x:fill>
    <x:fill>
      <x:patternFill patternType="solid">
        <x:fgColor rgb="FFF2F6FA"/>
      </x:patternFill>
    </x:fill>
    <x:fill>
      <x:patternFill patternType="solid">
        <x:fgColor rgb="FFE7F3F2"/>
      </x:patternFill>
    </x:fill>
    <x:fill>
      <x:patternFill patternType="solid">
        <x:fgColor rgb="FF15283F"/>
      </x:patternFill>
    </x:fill>
  </x:fills>
  <x:borders count="7">
    <x:border/>
    <x:border>
      <x:bottom style="thin">
        <x:color rgb="FFDEE3EB"/>
      </x:bottom>
    </x:border>
    <x:border>
      <x:bottom style="thin">
        <x:color rgb="FF087F82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thin">
        <x:color rgb="FF087F82"/>
      </x:top>
    </x:border>
  </x:borders>
  <x:cellStyleXfs count="1">
    <x:xf numFmtId="0" fontId="0" fillId="0" borderId="0"/>
  </x:cellStyleXfs>
  <x:cellXfs count="1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203" fontId="7" fillId="3" borderId="0" xfId="0" applyNumberFormat="1" applyFont="1" applyFill="1" applyBorder="1" applyAlignment="1">
      <x:alignment vertical="center"/>
    </x:xf>
    <x:xf numFmtId="203" fontId="7" fillId="3" borderId="0" xfId="0" applyNumberFormat="1" applyFont="1" applyFill="1" applyBorder="1" applyAlignment="1">
      <x:alignment horizontal="center" vertical="center"/>
    </x:xf>
    <x:xf numFmtId="200" fontId="7" fillId="3" borderId="0" xfId="0" applyNumberFormat="1" applyFont="1" applyFill="1" applyBorder="1" applyAlignment="1">
      <x:alignment vertical="center"/>
    </x:xf>
    <x:xf numFmtId="204" fontId="7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/>
    </x:xf>
    <x:xf numFmtId="0" fontId="10" fillId="4" borderId="0" xfId="0" applyNumberFormat="1" applyFont="1" applyFill="1" applyBorder="1" applyAlignment="1">
      <x:alignment vertical="center"/>
    </x:xf>
    <x:xf numFmtId="0" fontId="10" fillId="4" borderId="2" xfId="0" applyNumberFormat="1" applyFont="1" applyFill="1" applyBorder="1" applyAlignment="1">
      <x:alignment vertical="center"/>
    </x:xf>
    <x:xf numFmtId="0" fontId="8" fillId="5" borderId="0" xfId="0" applyNumberFormat="1" applyFont="1" applyFill="1" applyBorder="1" applyAlignment="1">
      <x:alignment vertical="center"/>
    </x:xf>
    <x:xf numFmtId="0" fontId="11" fillId="5" borderId="0" xfId="0" applyNumberFormat="1" applyFont="1" applyFill="1" applyBorder="1" applyAlignment="1">
      <x:alignment vertical="center"/>
    </x:xf>
    <x:xf numFmtId="0" fontId="11" fillId="5" borderId="0" xfId="0" applyNumberFormat="1" applyFont="1" applyFill="1" applyBorder="1" applyAlignment="1">
      <x:alignment horizontal="left" vertical="center"/>
    </x:xf>
    <x:xf numFmtId="205" fontId="11" fillId="5" borderId="0" xfId="0" applyNumberFormat="1" applyFont="1" applyFill="1" applyBorder="1" applyAlignment="1">
      <x:alignment horizontal="left" vertical="center"/>
    </x:xf>
    <x:xf numFmtId="201" fontId="11" fillId="5" borderId="0" xfId="0" applyNumberFormat="1" applyFont="1" applyFill="1" applyBorder="1" applyAlignment="1">
      <x:alignment horizontal="left" vertical="center"/>
    </x:xf>
    <x:xf numFmtId="0" fontId="12" fillId="4" borderId="0" xfId="0" applyNumberFormat="1" applyFont="1" applyFill="1" applyBorder="1" applyAlignment="1">
      <x:alignment vertical="center"/>
    </x:xf>
    <x:xf numFmtId="0" fontId="8" fillId="6" borderId="0" xfId="0" applyNumberFormat="1" applyFont="1" applyFill="1" applyBorder="1" applyAlignment="1">
      <x:alignment vertical="center"/>
    </x:xf>
    <x:xf numFmtId="0" fontId="13" fillId="6" borderId="0" xfId="0" applyNumberFormat="1" applyFont="1" applyFill="1" applyBorder="1" applyAlignment="1">
      <x:alignment vertical="center"/>
    </x:xf>
    <x:xf numFmtId="0" fontId="14" fillId="6" borderId="0" xfId="0" applyNumberFormat="1" applyFont="1" applyFill="1" applyBorder="1" applyAlignment="1">
      <x:alignment vertical="center"/>
    </x:xf>
    <x:xf numFmtId="0" fontId="9" fillId="6" borderId="0" xfId="0" applyNumberFormat="1" applyFont="1" applyFill="1" applyBorder="1" applyAlignment="1">
      <x:alignment vertical="center"/>
    </x:xf>
    <x:xf numFmtId="206" fontId="9" fillId="6" borderId="0" xfId="0" applyNumberFormat="1" applyFont="1" applyFill="1" applyBorder="1" applyAlignment="1">
      <x:alignment vertical="center"/>
    </x:xf>
    <x:xf numFmtId="206" fontId="9" fillId="6" borderId="0" xfId="0" applyNumberFormat="1" applyFont="1" applyFill="1" applyBorder="1" applyAlignment="1">
      <x:alignment horizontal="left" vertical="center"/>
    </x:xf>
    <x:xf numFmtId="207" fontId="9" fillId="6" borderId="0" xfId="0" applyNumberFormat="1" applyFont="1" applyFill="1" applyBorder="1" applyAlignment="1">
      <x:alignment vertical="center"/>
    </x:xf>
    <x:xf numFmtId="207" fontId="9" fillId="6" borderId="0" xfId="0" applyNumberFormat="1" applyFont="1" applyFill="1" applyBorder="1" applyAlignment="1">
      <x:alignment horizontal="left" vertical="center"/>
    </x:xf>
    <x:xf numFmtId="0" fontId="14" fillId="7" borderId="0" xfId="0" applyNumberFormat="1" applyFont="1" applyFill="1" applyBorder="1" applyAlignment="1">
      <x:alignment vertical="center"/>
    </x:xf>
    <x:xf numFmtId="206" fontId="9" fillId="7" borderId="0" xfId="0" applyNumberFormat="1" applyFont="1" applyFill="1" applyBorder="1" applyAlignment="1">
      <x:alignment horizontal="left" vertical="center"/>
    </x:xf>
    <x:xf numFmtId="207" fontId="9" fillId="7" borderId="0" xfId="0" applyNumberFormat="1" applyFont="1" applyFill="1" applyBorder="1" applyAlignment="1">
      <x:alignment horizontal="left" vertical="center"/>
    </x:xf>
    <x:xf numFmtId="0" fontId="13" fillId="4" borderId="0" xfId="0" applyNumberFormat="1" applyFont="1" applyFill="1" applyBorder="1" applyAlignment="1">
      <x:alignment vertical="center"/>
    </x:xf>
    <x:xf numFmtId="0" fontId="8" fillId="8" borderId="0" xfId="0" applyNumberFormat="1" applyFont="1" applyFill="1" applyBorder="1" applyAlignment="1">
      <x:alignment vertical="center"/>
    </x:xf>
    <x:xf numFmtId="0" fontId="4" fillId="8" borderId="0" xfId="0" applyNumberFormat="1" applyFont="1" applyFill="1" applyBorder="1" applyAlignment="1">
      <x:alignment vertical="center"/>
    </x:xf>
    <x:xf numFmtId="0" fontId="4" fillId="8" borderId="3" xfId="0" applyNumberFormat="1" applyFont="1" applyFill="1" applyBorder="1" applyAlignment="1">
      <x:alignment vertical="center"/>
    </x:xf>
    <x:xf numFmtId="0" fontId="4" fillId="8" borderId="4" xfId="0" applyNumberFormat="1" applyFont="1" applyFill="1" applyBorder="1" applyAlignment="1">
      <x:alignment vertical="center"/>
    </x:xf>
    <x:xf numFmtId="0" fontId="4" fillId="8" borderId="5" xfId="0" applyNumberFormat="1" applyFont="1" applyFill="1" applyBorder="1" applyAlignment="1">
      <x:alignment vertical="center"/>
    </x:xf>
    <x:xf numFmtId="0" fontId="4" fillId="8" borderId="3" xfId="0" applyNumberFormat="1" applyFont="1" applyFill="1" applyBorder="1" applyAlignment="1">
      <x:alignment horizontal="center" vertical="center"/>
    </x:xf>
    <x:xf numFmtId="0" fontId="4" fillId="8" borderId="4" xfId="0" applyNumberFormat="1" applyFont="1" applyFill="1" applyBorder="1" applyAlignment="1">
      <x:alignment horizontal="center" vertical="center"/>
    </x:xf>
    <x:xf numFmtId="0" fontId="4" fillId="8" borderId="5" xfId="0" applyNumberFormat="1" applyFont="1" applyFill="1" applyBorder="1" applyAlignment="1">
      <x:alignment horizontal="center" vertical="center"/>
    </x:xf>
    <x:xf numFmtId="202" fontId="8" fillId="6" borderId="0" xfId="0" applyNumberFormat="1" applyFont="1" applyFill="1" applyBorder="1" applyAlignment="1">
      <x:alignment vertical="center"/>
    </x:xf>
    <x:xf numFmtId="202" fontId="8" fillId="4" borderId="0" xfId="0" applyNumberFormat="1" applyFont="1" applyFill="1" applyBorder="1" applyAlignment="1">
      <x:alignment vertical="center"/>
    </x:xf>
    <x:xf numFmtId="206" fontId="8" fillId="6" borderId="0" xfId="0" applyNumberFormat="1" applyFont="1" applyFill="1" applyBorder="1" applyAlignment="1">
      <x:alignment vertical="center"/>
    </x:xf>
    <x:xf numFmtId="206" fontId="8" fillId="4" borderId="0" xfId="0" applyNumberFormat="1" applyFont="1" applyFill="1" applyBorder="1" applyAlignment="1">
      <x:alignment vertical="center"/>
    </x:xf>
    <x:xf numFmtId="207" fontId="8" fillId="6" borderId="0" xfId="0" applyNumberFormat="1" applyFont="1" applyFill="1" applyBorder="1" applyAlignment="1">
      <x:alignment vertical="center"/>
    </x:xf>
    <x:xf numFmtId="207" fontId="8" fillId="4" borderId="0" xfId="0" applyNumberFormat="1" applyFont="1" applyFill="1" applyBorder="1" applyAlignment="1">
      <x:alignment vertical="center"/>
    </x:xf>
    <x:xf numFmtId="208" fontId="8" fillId="6" borderId="0" xfId="0" applyNumberFormat="1" applyFont="1" applyFill="1" applyBorder="1" applyAlignment="1">
      <x:alignment vertical="center"/>
    </x:xf>
    <x:xf numFmtId="208" fontId="8" fillId="4" borderId="0" xfId="0" applyNumberFormat="1" applyFont="1" applyFill="1" applyBorder="1" applyAlignment="1">
      <x:alignment vertical="center"/>
    </x:xf>
    <x:xf numFmtId="206" fontId="8" fillId="6" borderId="0" xfId="0" applyNumberFormat="1" applyFont="1" applyFill="1" applyBorder="1" applyAlignment="1">
      <x:alignment horizontal="right" vertical="center"/>
    </x:xf>
    <x:xf numFmtId="207" fontId="8" fillId="6" borderId="0" xfId="0" applyNumberFormat="1" applyFont="1" applyFill="1" applyBorder="1" applyAlignment="1">
      <x:alignment horizontal="right" vertical="center"/>
    </x:xf>
    <x:xf numFmtId="208" fontId="8" fillId="6" borderId="0" xfId="0" applyNumberFormat="1" applyFont="1" applyFill="1" applyBorder="1" applyAlignment="1">
      <x:alignment horizontal="right" vertical="center"/>
    </x:xf>
    <x:xf numFmtId="206" fontId="8" fillId="4" borderId="0" xfId="0" applyNumberFormat="1" applyFont="1" applyFill="1" applyBorder="1" applyAlignment="1">
      <x:alignment horizontal="right" vertical="center"/>
    </x:xf>
    <x:xf numFmtId="207" fontId="8" fillId="4" borderId="0" xfId="0" applyNumberFormat="1" applyFont="1" applyFill="1" applyBorder="1" applyAlignment="1">
      <x:alignment horizontal="right" vertical="center"/>
    </x:xf>
    <x:xf numFmtId="208" fontId="8" fillId="4" borderId="0" xfId="0" applyNumberFormat="1" applyFont="1" applyFill="1" applyBorder="1" applyAlignment="1">
      <x:alignment horizontal="right" vertical="center"/>
    </x:xf>
    <x:xf numFmtId="209" fontId="8" fillId="6" borderId="0" xfId="0" applyNumberFormat="1" applyFont="1" applyFill="1" applyBorder="1" applyAlignment="1">
      <x:alignment horizontal="right" vertical="center"/>
    </x:xf>
    <x:xf numFmtId="209" fontId="8" fillId="4" borderId="0" xfId="0" applyNumberFormat="1" applyFont="1" applyFill="1" applyBorder="1" applyAlignment="1">
      <x:alignment horizontal="right" vertical="center"/>
    </x:xf>
    <x:xf numFmtId="210" fontId="8" fillId="6" borderId="0" xfId="0" applyNumberFormat="1" applyFont="1" applyFill="1" applyBorder="1" applyAlignment="1">
      <x:alignment vertical="center"/>
    </x:xf>
    <x:xf numFmtId="210" fontId="8" fillId="4" borderId="0" xfId="0" applyNumberFormat="1" applyFont="1" applyFill="1" applyBorder="1" applyAlignment="1">
      <x:alignment vertical="center"/>
    </x:xf>
    <x:xf numFmtId="207" fontId="15" fillId="6" borderId="0" xfId="0" applyNumberFormat="1" applyFont="1" applyFill="1" applyBorder="1" applyAlignment="1">
      <x:alignment horizontal="right" vertical="center"/>
    </x:xf>
    <x:xf numFmtId="207" fontId="15" fillId="4" borderId="0" xfId="0" applyNumberFormat="1" applyFont="1" applyFill="1" applyBorder="1" applyAlignment="1">
      <x:alignment horizontal="right" vertical="center"/>
    </x:xf>
    <x:xf numFmtId="0" fontId="8" fillId="7" borderId="0" xfId="0" applyNumberFormat="1" applyFont="1" applyFill="1" applyBorder="1" applyAlignment="1">
      <x:alignment vertical="center"/>
    </x:xf>
    <x:xf numFmtId="206" fontId="8" fillId="7" borderId="0" xfId="0" applyNumberFormat="1" applyFont="1" applyFill="1" applyBorder="1" applyAlignment="1">
      <x:alignment horizontal="right" vertical="center"/>
    </x:xf>
    <x:xf numFmtId="207" fontId="15" fillId="7" borderId="0" xfId="0" applyNumberFormat="1" applyFont="1" applyFill="1" applyBorder="1" applyAlignment="1">
      <x:alignment horizontal="right" vertical="center"/>
    </x:xf>
    <x:xf numFmtId="209" fontId="8" fillId="7" borderId="0" xfId="0" applyNumberFormat="1" applyFont="1" applyFill="1" applyBorder="1" applyAlignment="1">
      <x:alignment horizontal="right" vertical="center"/>
    </x:xf>
    <x:xf numFmtId="210" fontId="8" fillId="7" borderId="0" xfId="0" applyNumberFormat="1" applyFont="1" applyFill="1" applyBorder="1" applyAlignment="1">
      <x:alignment vertical="center"/>
    </x:xf>
    <x:xf numFmtId="0" fontId="12" fillId="7" borderId="0" xfId="0" applyNumberFormat="1" applyFont="1" applyFill="1" applyBorder="1" applyAlignment="1">
      <x:alignment vertical="center"/>
    </x:xf>
    <x:xf numFmtId="206" fontId="12" fillId="7" borderId="0" xfId="0" applyNumberFormat="1" applyFont="1" applyFill="1" applyBorder="1" applyAlignment="1">
      <x:alignment horizontal="right" vertical="center"/>
    </x:xf>
    <x:xf numFmtId="207" fontId="16" fillId="7" borderId="0" xfId="0" applyNumberFormat="1" applyFont="1" applyFill="1" applyBorder="1" applyAlignment="1">
      <x:alignment horizontal="right" vertical="center"/>
    </x:xf>
    <x:xf numFmtId="209" fontId="12" fillId="7" borderId="0" xfId="0" applyNumberFormat="1" applyFont="1" applyFill="1" applyBorder="1" applyAlignment="1">
      <x:alignment horizontal="right" vertical="center"/>
    </x:xf>
    <x:xf numFmtId="210" fontId="12" fillId="7" borderId="0" xfId="0" applyNumberFormat="1" applyFont="1" applyFill="1" applyBorder="1" applyAlignment="1">
      <x:alignment vertical="center"/>
    </x:xf>
    <x:xf numFmtId="0" fontId="12" fillId="7" borderId="6" xfId="0" applyNumberFormat="1" applyFont="1" applyFill="1" applyBorder="1" applyAlignment="1">
      <x:alignment vertical="center"/>
    </x:xf>
    <x:xf numFmtId="206" fontId="12" fillId="7" borderId="6" xfId="0" applyNumberFormat="1" applyFont="1" applyFill="1" applyBorder="1" applyAlignment="1">
      <x:alignment horizontal="right" vertical="center"/>
    </x:xf>
    <x:xf numFmtId="207" fontId="16" fillId="7" borderId="6" xfId="0" applyNumberFormat="1" applyFont="1" applyFill="1" applyBorder="1" applyAlignment="1">
      <x:alignment horizontal="right" vertical="center"/>
    </x:xf>
    <x:xf numFmtId="209" fontId="12" fillId="7" borderId="6" xfId="0" applyNumberFormat="1" applyFont="1" applyFill="1" applyBorder="1" applyAlignment="1">
      <x:alignment horizontal="right" vertical="center"/>
    </x:xf>
    <x:xf numFmtId="210" fontId="12" fillId="7" borderId="6" xfId="0" applyNumberFormat="1" applyFont="1" applyFill="1" applyBorder="1" applyAlignment="1">
      <x:alignment vertical="center"/>
    </x:xf>
    <x:xf numFmtId="0" fontId="17" fillId="6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/>
    </x:xf>
    <x:xf numFmtId="0" fontId="10" fillId="0" borderId="2" xfId="0" applyNumberFormat="1" applyFont="1" applyFill="1" applyBorder="1" applyAlignment="1">
      <x:alignment vertical="center"/>
    </x:xf>
    <x:xf numFmtId="0" fontId="13" fillId="0" borderId="0" xfId="0" applyNumberFormat="1" applyFont="1" applyFill="1" applyBorder="1" applyAlignment="1">
      <x:alignment vertical="center"/>
    </x:xf>
    <x:xf numFmtId="0" fontId="4" fillId="8" borderId="0" xfId="0" applyNumberFormat="1" applyFont="1" applyFill="1" applyBorder="1" applyAlignment="1">
      <x:alignment horizontal="center" vertical="center"/>
    </x:xf>
    <x:xf numFmtId="0" fontId="18" fillId="6" borderId="0" xfId="0" applyNumberFormat="1" applyFont="1" applyFill="1" applyBorder="1" applyAlignment="1">
      <x:alignment vertical="center"/>
    </x:xf>
    <x:xf numFmtId="211" fontId="8" fillId="5" borderId="0" xfId="0" applyNumberFormat="1" applyFont="1" applyFill="1" applyBorder="1" applyAlignment="1">
      <x:alignment vertical="center"/>
    </x:xf>
    <x:xf numFmtId="211" fontId="8" fillId="5" borderId="0" xfId="0" applyNumberFormat="1" applyFont="1" applyFill="1" applyBorder="1" applyAlignment="1">
      <x:alignment horizontal="center" vertical="center"/>
    </x:xf>
    <x:xf numFmtId="211" fontId="19" fillId="5" borderId="0" xfId="0" applyNumberFormat="1" applyFont="1" applyFill="1" applyBorder="1" applyAlignment="1">
      <x:alignment horizontal="center" vertical="center"/>
    </x:xf>
    <x:xf numFmtId="0" fontId="19" fillId="5" borderId="0" xfId="0" applyNumberFormat="1" applyFont="1" applyFill="1" applyBorder="1" applyAlignment="1">
      <x:alignment vertical="center"/>
    </x:xf>
    <x:xf numFmtId="212" fontId="19" fillId="5" borderId="0" xfId="0" applyNumberFormat="1" applyFont="1" applyFill="1" applyBorder="1" applyAlignment="1">
      <x:alignment vertical="center"/>
    </x:xf>
    <x:xf numFmtId="206" fontId="19" fillId="5" borderId="0" xfId="0" applyNumberFormat="1" applyFont="1" applyFill="1" applyBorder="1" applyAlignment="1">
      <x:alignment vertical="center"/>
    </x:xf>
    <x:xf numFmtId="201" fontId="19" fillId="5" borderId="0" xfId="0" applyNumberFormat="1" applyFont="1" applyFill="1" applyBorder="1" applyAlignment="1">
      <x:alignment vertical="center"/>
    </x:xf>
    <x:xf numFmtId="206" fontId="18" fillId="6" borderId="0" xfId="0" applyNumberFormat="1" applyFont="1" applyFill="1" applyBorder="1" applyAlignment="1">
      <x:alignment vertical="center"/>
    </x:xf>
    <x:xf numFmtId="207" fontId="18" fillId="6" borderId="0" xfId="0" applyNumberFormat="1" applyFont="1" applyFill="1" applyBorder="1" applyAlignment="1">
      <x:alignment vertical="center"/>
    </x:xf>
    <x:xf numFmtId="210" fontId="8" fillId="5" borderId="0" xfId="0" applyNumberFormat="1" applyFont="1" applyFill="1" applyBorder="1" applyAlignment="1">
      <x:alignment vertical="center"/>
    </x:xf>
    <x:xf numFmtId="210" fontId="18" fillId="6" borderId="0" xfId="0" applyNumberFormat="1" applyFont="1" applyFill="1" applyBorder="1" applyAlignment="1">
      <x:alignment vertical="center"/>
    </x:xf>
    <x:xf numFmtId="206" fontId="18" fillId="6" borderId="0" xfId="0" applyNumberFormat="1" applyFont="1" applyFill="1" applyBorder="1" applyAlignment="1">
      <x:alignment horizontal="right" vertical="center"/>
    </x:xf>
    <x:xf numFmtId="207" fontId="18" fillId="6" borderId="0" xfId="0" applyNumberFormat="1" applyFont="1" applyFill="1" applyBorder="1" applyAlignment="1">
      <x:alignment horizontal="right" vertical="center"/>
    </x:xf>
    <x:xf numFmtId="207" fontId="20" fillId="6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13">
    <x:dxf>
      <x:font>
        <x:b/>
        <x:color rgb="FFA22020"/>
      </x:font>
      <x:fill>
        <x:patternFill>
          <x:bgColor rgb="FFFCE6E6"/>
        </x:patternFill>
      </x:fill>
    </x:dxf>
    <x:dxf>
      <x:font>
        <x:b/>
        <x:color rgb="FFA22020"/>
      </x:font>
      <x:fill>
        <x:patternFill>
          <x:bgColor rgb="FFFCE6E6"/>
        </x:patternFill>
      </x:fill>
    </x:dxf>
    <x:dxf>
      <x:font>
        <x:b/>
        <x:color rgb="FFB42318"/>
      </x:font>
      <x:fill>
        <x:patternFill patternType="solid">
          <x:bgColor rgb="FFFEE9E7"/>
        </x:patternFill>
      </x:fill>
    </x:dxf>
    <x:dxf>
      <x:font>
        <x:color rgb="FFB42318"/>
      </x:font>
    </x:dxf>
    <x:dxf>
      <x:font>
        <x:color rgb="FFB42318"/>
      </x:font>
    </x:dxf>
    <x:dxf>
      <x:font>
        <x:color rgb="FFB42318"/>
      </x:font>
    </x:dxf>
    <x:dxf>
      <x:font>
        <x:color rgb="FFB42318"/>
      </x:font>
    </x:dxf>
    <x:dxf>
      <x:font>
        <x:b/>
        <x:color rgb="FFB42318"/>
      </x:font>
      <x:fill>
        <x:patternFill patternType="solid">
          <x:bgColor rgb="FFFEE9E7"/>
        </x:patternFill>
      </x:fill>
    </x:dxf>
    <x:dxf>
      <x:font>
        <x:color rgb="FFB42318"/>
      </x:font>
    </x:dxf>
    <x:dxf>
      <x:font>
        <x:b/>
        <x:color rgb="FFB42318"/>
      </x:font>
      <x:fill>
        <x:patternFill patternType="solid">
          <x:bgColor rgb="FFFEE9E7"/>
        </x:patternFill>
      </x:fill>
    </x:dxf>
    <x:dxf>
      <x:font>
        <x:color rgb="FFB42318"/>
      </x:font>
      <x:fill>
        <x:patternFill patternType="solid">
          <x:bgColor rgb="FFFEE9E7"/>
        </x:patternFill>
      </x:fill>
    </x:dxf>
    <x:dxf>
      <x:font>
        <x:color rgb="FFB42318"/>
      </x:font>
      <x:fill>
        <x:patternFill patternType="solid">
          <x:bgColor rgb="FFFEE9E7"/>
        </x:patternFill>
      </x:fill>
    </x:dxf>
    <x:dxf>
      <x:font>
        <x:color rgb="FFB42318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1f849998ed491a" /><Relationship Type="http://schemas.openxmlformats.org/officeDocument/2006/relationships/theme" Target="/xl/theme/theme1.xml" Id="Rf159440243264992" /><Relationship Type="http://schemas.openxmlformats.org/officeDocument/2006/relationships/sharedStrings" Target="/xl/sharedStrings.xml" Id="Rff4138a4630143f6" /><Relationship Type="http://schemas.openxmlformats.org/officeDocument/2006/relationships/worksheet" Target="/xl/worksheets/sheet1.xml" Id="Rffa419dde1114f2d" /><Relationship Type="http://schemas.openxmlformats.org/officeDocument/2006/relationships/worksheet" Target="/xl/worksheets/sheet2.xml" Id="Rff3a8bbcfcb3478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7d242a5b0794cf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Sales and gross profit (GBP)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Sales</c:v>
          </c:tx>
          <c:spPr>
            <a:solidFill xmlns:a="http://schemas.openxmlformats.org/drawingml/2006/main">
              <a:srgbClr val="15283F"/>
            </a:solidFill>
            <a:ln xmlns:a="http://schemas.openxmlformats.org/drawingml/2006/main" w="23813">
              <a:solidFill>
                <a:srgbClr val="15283F"/>
              </a:solidFill>
              <a:prstDash val="solid"/>
            </a:ln>
          </c:spPr>
          <c:marker>
            <c:symbol val="none"/>
          </c:marker>
          <c:cat>
            <c:strRef>
              <c:f>'Sales overview'!$Q$12:$Q$17</c:f>
              <c:strCache>
                <c:ptCount val="0"/>
              </c:strCache>
            </c:strRef>
          </c:cat>
          <c:val>
            <c:numRef>
              <c:f>'Sales overview'!$R$12:$R$17</c:f>
              <c:numCache>
                <c:formatCode>£#,##0</c:formatCode>
                <c:ptCount val="0"/>
              </c:numCache>
            </c:numRef>
          </c:val>
          <c:smooth val="0"/>
        </c:ser>
        <c:ser>
          <c:idx val="1"/>
          <c:order val="1"/>
          <c:tx>
            <c:v>Gross profit</c:v>
          </c:tx>
          <c:spPr>
            <a:solidFill xmlns:a="http://schemas.openxmlformats.org/drawingml/2006/main">
              <a:srgbClr val="087F82"/>
            </a:solidFill>
            <a:ln xmlns:a="http://schemas.openxmlformats.org/drawingml/2006/main" w="23813">
              <a:solidFill>
                <a:srgbClr val="087F82"/>
              </a:solidFill>
              <a:prstDash val="solid"/>
            </a:ln>
          </c:spPr>
          <c:marker>
            <c:symbol val="none"/>
          </c:marker>
          <c:cat>
            <c:strRef>
              <c:f>'Sales overview'!$Q$12:$Q$17</c:f>
              <c:strCache>
                <c:ptCount val="0"/>
              </c:strCache>
            </c:strRef>
          </c:cat>
          <c:val>
            <c:numRef>
              <c:f>'Sales overview'!$S$12:$S$17</c:f>
              <c:numCache>
                <c:formatCode>£#,##0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£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16</xdr:row>
      <xdr:rowOff>0</xdr:rowOff>
    </xdr:from>
    <xdr:to>
      <xdr:col>16</xdr:col>
      <xdr:colOff>0</xdr:colOff>
      <xdr:row>27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7d242a5b0794cf2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alesOrders" displayName="SalesOrders" ref="A6:O1006" headerRowCount="1" totalsRowCount="0" totalsRowShown="0">
  <x:tableColumns count="15">
    <x:tableColumn id="1" name="Order ID"/>
    <x:tableColumn id="2" name="Date"/>
    <x:tableColumn id="3" name="Customer"/>
    <x:tableColumn id="4" name="Product"/>
    <x:tableColumn id="5" name="Quantity"/>
    <x:tableColumn id="6" name="Unit price"/>
    <x:tableColumn id="7" name="Discount"/>
    <x:tableColumn id="8" name="Unit cost"/>
    <x:tableColumn id="9" name="Status"/>
    <x:tableColumn id="10" name="Entry status"/>
    <x:tableColumn id="11" name="Sales GBP"/>
    <x:tableColumn id="12" name="Direct cost GBP"/>
    <x:tableColumn id="13" name="Gross profit GBP"/>
    <x:tableColumn id="14" name="Margin"/>
    <x:tableColumn id="15" name="Margin review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977ffd1bc6846b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ba840f062384b99" /></Relationships>
</file>

<file path=xl/worksheets/sheet1.xml><?xml version="1.0" encoding="utf-8"?>
<x:worksheet xmlns:x="http://schemas.openxmlformats.org/spreadsheetml/2006/main">
  <x:sheetPr>
    <x:tabColor rgb="FF15283F"/>
  </x:sheetPr>
  <x:sheetViews>
    <x:sheetView showGridLines="0" workbookViewId="0"/>
  </x:sheetViews>
  <x:sheetFormatPr defaultRowHeight="15"/>
  <x:cols>
    <x:col min="1" max="1" width="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3" hidden="0" customWidth="1"/>
    <x:col min="7" max="7" width="10" hidden="0" customWidth="1"/>
    <x:col min="8" max="8" width="20" hidden="0" customWidth="1"/>
    <x:col min="9" max="9" width="3" hidden="0" customWidth="1"/>
    <x:col min="10" max="10" width="11" hidden="0" customWidth="1"/>
    <x:col min="11" max="11" width="11" hidden="0" customWidth="1"/>
    <x:col min="12" max="12" width="11" hidden="0" customWidth="1"/>
    <x:col min="13" max="13" width="11" hidden="0" customWidth="1"/>
    <x:col min="14" max="14" width="11" hidden="0" customWidth="1"/>
    <x:col min="15" max="15" width="11" hidden="0" customWidth="1"/>
    <x:col min="16" max="16" width="3" hidden="0" customWidth="1"/>
    <x:col min="17" max="17" width="26" hidden="0" customWidth="1"/>
    <x:col min="18" max="18" width="17" hidden="0" customWidth="1"/>
    <x:col min="19" max="19" width="17" hidden="0" customWidth="1"/>
  </x:cols>
  <x:sheetData>
    <x:row r="1" ht="23" customHeight="1">
      <x:c r="A1" s="24"/>
      <x:c r="B1" s="24"/>
      <x:c r="C1" s="24"/>
      <x:c r="D1" s="24"/>
      <x:c r="E1" s="24"/>
      <x:c r="F1" s="24"/>
      <x:c r="G1" s="24"/>
      <x:c r="H1" s="24"/>
      <x:c r="I1" s="24"/>
      <x:c r="J1" s="24"/>
      <x:c r="K1" s="24"/>
      <x:c r="L1" s="24"/>
      <x:c r="M1" s="24"/>
      <x:c r="N1" s="24"/>
      <x:c r="O1" s="24"/>
      <x:c r="P1" s="24"/>
      <x:c r="Q1" s="24"/>
      <x:c r="R1" s="24"/>
      <x:c r="S1" s="24"/>
    </x:row>
    <x:row r="2" ht="34" customHeight="1">
      <x:c r="A2" s="24"/>
      <x:c r="B2" s="25" t="str">
        <x:v>HODASSA  Sales Report</x:v>
      </x:c>
      <x:c r="C2" s="25"/>
      <x:c r="D2" s="25"/>
      <x:c r="E2" s="25"/>
      <x:c r="F2" s="25"/>
      <x:c r="G2" s="25"/>
      <x:c r="H2" s="25"/>
      <x:c r="I2" s="25"/>
      <x:c r="J2" s="25"/>
      <x:c r="K2" s="25"/>
      <x:c r="L2" s="25"/>
      <x:c r="M2" s="25"/>
      <x:c r="N2" s="25"/>
      <x:c r="O2" s="25"/>
      <x:c r="P2" s="24"/>
      <x:c r="Q2" s="45" t="str">
        <x:v>Report calculations</x:v>
      </x:c>
      <x:c r="R2" s="45"/>
      <x:c r="S2" s="45"/>
    </x:row>
    <x:row r="3" ht="23" customHeight="1">
      <x:c r="A3" s="24"/>
      <x:c r="B3" s="27" t="str">
        <x:v>Fictional demonstration. GBP excluding tax. One row per complete order.</x:v>
      </x:c>
      <x:c r="C3" s="27"/>
      <x:c r="D3" s="27"/>
      <x:c r="E3" s="27"/>
      <x:c r="F3" s="27"/>
      <x:c r="G3" s="27"/>
      <x:c r="H3" s="27"/>
      <x:c r="I3" s="27"/>
      <x:c r="J3" s="27"/>
      <x:c r="K3" s="27"/>
      <x:c r="L3" s="27"/>
      <x:c r="M3" s="27"/>
      <x:c r="N3" s="27"/>
      <x:c r="O3" s="27"/>
      <x:c r="P3" s="24"/>
      <x:c r="Q3" s="45"/>
      <x:c r="R3" s="45"/>
      <x:c r="S3" s="45"/>
    </x:row>
    <x:row r="4" ht="23" customHeight="1">
      <x:c r="A4" s="24"/>
      <x:c r="B4" s="24"/>
      <x:c r="C4" s="24"/>
      <x:c r="D4" s="24"/>
      <x:c r="E4" s="24"/>
      <x:c r="F4" s="24"/>
      <x:c r="G4" s="24"/>
      <x:c r="H4" s="24"/>
      <x:c r="I4" s="24"/>
      <x:c r="J4" s="24"/>
      <x:c r="K4" s="24"/>
      <x:c r="L4" s="24"/>
      <x:c r="M4" s="24"/>
      <x:c r="N4" s="24"/>
      <x:c r="O4" s="24"/>
      <x:c r="P4" s="24"/>
      <x:c r="Q4" s="45"/>
      <x:c r="R4" s="45"/>
      <x:c r="S4" s="45"/>
    </x:row>
    <x:row r="5" ht="23" customHeight="1">
      <x:c r="A5" s="24"/>
      <x:c r="B5" s="24" t="str">
        <x:v>Start month</x:v>
      </x:c>
      <x:c r="C5" s="24"/>
      <x:c r="D5" s="24"/>
      <x:c r="E5" s="24" t="str">
        <x:v>Margin review target (demo assumption)</x:v>
      </x:c>
      <x:c r="F5" s="24"/>
      <x:c r="G5" s="24"/>
      <x:c r="H5" s="24"/>
      <x:c r="I5" s="24"/>
      <x:c r="J5" s="24" t="str">
        <x:v>Six-month reporting period</x:v>
      </x:c>
      <x:c r="K5" s="24"/>
      <x:c r="L5" s="24"/>
      <x:c r="M5" s="24"/>
      <x:c r="N5" s="24"/>
      <x:c r="O5" s="24"/>
      <x:c r="P5" s="24"/>
      <x:c r="Q5" s="45" t="str">
        <x:v>Start month valid</x:v>
      </x:c>
      <x:c r="R5" s="45" t="b">
        <x:f>IFERROR(AND(ISNUMBER(B6),B6&gt;=1,B6&lt;2958275,B6=INT(B6),DAY(B6)=1),FALSE)</x:f>
        <x:v>1</x:v>
      </x:c>
      <x:c r="S5" s="45"/>
    </x:row>
    <x:row r="6" ht="30" customHeight="1">
      <x:c r="A6" s="24"/>
      <x:c r="B6" s="31" t="n">
        <x:v>46023</x:v>
      </x:c>
      <x:c r="C6" s="30"/>
      <x:c r="D6" s="30"/>
      <x:c r="E6" s="32" t="n">
        <x:v>0.45</x:v>
      </x:c>
      <x:c r="F6" s="30"/>
      <x:c r="G6" s="30"/>
      <x:c r="H6" s="30"/>
      <x:c r="I6" s="24"/>
      <x:c r="J6" s="33" t="str">
        <x:f>IF(R5,TEXT(B6,"mmm yyyy")&amp;" to "&amp;TEXT(EDATE(B6,5),"mmm yyyy"),"Enter a valid start month")</x:f>
        <x:v>Jan 2026 to Jun 2026</x:v>
      </x:c>
      <x:c r="K6" s="33"/>
      <x:c r="L6" s="33"/>
      <x:c r="M6" s="33"/>
      <x:c r="N6" s="33"/>
      <x:c r="O6" s="33"/>
      <x:c r="P6" s="24"/>
      <x:c r="Q6" s="45" t="str">
        <x:v>Sales input issues</x:v>
      </x:c>
      <x:c r="R6" s="45" t="n">
        <x:f>COUNTIFS(Orders!$J$7:$J$1006,"REVIEW: missing ID")+COUNTIFS(Orders!$J$7:$J$1006,"REVIEW: duplicate ID")+COUNTIFS(Orders!$J$7:$J$1006,"REVIEW: status")+COUNTIFS(Orders!$J$7:$J$1006,"REVIEW: date")+COUNTIFS(Orders!$J$7:$J$1006,"REVIEW: customer")+COUNTIFS(Orders!$J$7:$J$1006,"REVIEW: product")+COUNTIFS(Orders!$J$7:$J$1006,"REVIEW: quantity")+COUNTIFS(Orders!$J$7:$J$1006,"REVIEW: price")+COUNTIFS(Orders!$J$7:$J$1006,"REVIEW: discount")+COUNTIFS(Orders!$J$7:$J$1006,"REVIEW: cell error")</x:f>
        <x:v>0</x:v>
      </x:c>
      <x:c r="S6" s="45"/>
    </x:row>
    <x:row r="7" ht="23" customHeight="1">
      <x:c r="A7" s="24"/>
      <x:c r="B7" s="24"/>
      <x:c r="C7" s="24"/>
      <x:c r="D7" s="24"/>
      <x:c r="E7" s="24"/>
      <x:c r="F7" s="24"/>
      <x:c r="G7" s="24"/>
      <x:c r="H7" s="24"/>
      <x:c r="I7" s="24"/>
      <x:c r="J7" s="24"/>
      <x:c r="K7" s="24"/>
      <x:c r="L7" s="24"/>
      <x:c r="M7" s="24"/>
      <x:c r="N7" s="24"/>
      <x:c r="O7" s="24"/>
      <x:c r="P7" s="24"/>
      <x:c r="Q7" s="45" t="str">
        <x:v>Missing costs in period</x:v>
      </x:c>
      <x:c r="R7" s="45" t="n">
        <x:f>IF(R5,COUNTIFS(Orders!$J$7:$J$1006,"REVIEW: unit cost",Orders!$B$7:$B$1006,"&gt;="&amp;B6,Orders!$B$7:$B$1006,"&lt;"&amp;EDATE(B6,6)),0)</x:f>
        <x:v>0</x:v>
      </x:c>
      <x:c r="S7" s="45"/>
    </x:row>
    <x:row r="8" ht="29" customHeight="1">
      <x:c r="A8" s="24"/>
      <x:c r="B8" s="35" t="str">
        <x:f>IF(NOT(R5),"ACTION NEEDED: enter the first day of a month in Start month.",IF(R6&gt;0,"ACTION NEEDED: correct "&amp;R6&amp;" order input issue(s). Report totals are unavailable.",IF(R7&gt;0,"COSTS INCOMPLETE: "&amp;R7&amp;" invoiced order(s) need unit costs. Sales remain available; affected profit and margins do not.",IF(NOT(R8),"Set a margin target between 0% and 100% to enable review flags.","No entry errors detected. Cancelled orders are excluded. Gross profit excludes overhead and tax."))))</x:f>
        <x:v>No entry errors detected. Cancelled orders are excluded. Gross profit excludes overhead and tax.</x:v>
      </x:c>
      <x:c r="C8" s="35"/>
      <x:c r="D8" s="35"/>
      <x:c r="E8" s="35"/>
      <x:c r="F8" s="35"/>
      <x:c r="G8" s="35"/>
      <x:c r="H8" s="35"/>
      <x:c r="I8" s="35"/>
      <x:c r="J8" s="35"/>
      <x:c r="K8" s="35"/>
      <x:c r="L8" s="35"/>
      <x:c r="M8" s="35"/>
      <x:c r="N8" s="35"/>
      <x:c r="O8" s="35"/>
      <x:c r="P8" s="24"/>
      <x:c r="Q8" s="45" t="str">
        <x:v>Margin target valid</x:v>
      </x:c>
      <x:c r="R8" s="45" t="b">
        <x:f>IFERROR(AND(ISNUMBER(E6),E6&gt;=0,E6&lt;=1),FALSE)</x:f>
        <x:v>1</x:v>
      </x:c>
      <x:c r="S8" s="45"/>
    </x:row>
    <x:row r="9" ht="23" customHeight="1">
      <x:c r="A9" s="24"/>
      <x:c r="B9" s="24"/>
      <x:c r="C9" s="24"/>
      <x:c r="D9" s="24"/>
      <x:c r="E9" s="24"/>
      <x:c r="F9" s="24"/>
      <x:c r="G9" s="24"/>
      <x:c r="H9" s="24"/>
      <x:c r="I9" s="24"/>
      <x:c r="J9" s="24"/>
      <x:c r="K9" s="24"/>
      <x:c r="L9" s="24"/>
      <x:c r="M9" s="24"/>
      <x:c r="N9" s="24"/>
      <x:c r="O9" s="24"/>
      <x:c r="P9" s="24"/>
      <x:c r="Q9" s="45" t="str">
        <x:v>Sales report available</x:v>
      </x:c>
      <x:c r="R9" s="45" t="b">
        <x:f>AND(R5,R6=0)</x:f>
        <x:v>1</x:v>
      </x:c>
      <x:c r="S9" s="45"/>
    </x:row>
    <x:row r="10" ht="23" customHeight="1">
      <x:c r="A10" s="24"/>
      <x:c r="B10" s="36" t="str">
        <x:v>Invoiced sales</x:v>
      </x:c>
      <x:c r="C10" s="36"/>
      <x:c r="D10" s="36"/>
      <x:c r="E10" s="36" t="str">
        <x:v>Direct cost</x:v>
      </x:c>
      <x:c r="F10" s="36"/>
      <x:c r="G10" s="36"/>
      <x:c r="H10" s="36"/>
      <x:c r="I10" s="24"/>
      <x:c r="J10" s="42" t="str">
        <x:v>Gross profit</x:v>
      </x:c>
      <x:c r="K10" s="42"/>
      <x:c r="L10" s="42"/>
      <x:c r="M10" s="42" t="str">
        <x:v>Gross margin</x:v>
      </x:c>
      <x:c r="N10" s="42"/>
      <x:c r="O10" s="42"/>
      <x:c r="P10" s="24"/>
      <x:c r="Q10" s="45"/>
      <x:c r="R10" s="45"/>
      <x:c r="S10" s="45"/>
    </x:row>
    <x:row r="11" ht="23" customHeight="1">
      <x:c r="A11" s="24"/>
      <x:c r="B11" s="39" t="n">
        <x:f>C25</x:f>
        <x:v>36252</x:v>
      </x:c>
      <x:c r="C11" s="39"/>
      <x:c r="D11" s="39"/>
      <x:c r="E11" s="39" t="n">
        <x:f>D25</x:f>
        <x:v>19560</x:v>
      </x:c>
      <x:c r="F11" s="39"/>
      <x:c r="G11" s="39"/>
      <x:c r="H11" s="39"/>
      <x:c r="I11" s="24"/>
      <x:c r="J11" s="43" t="n">
        <x:f>E25</x:f>
        <x:v>16692</x:v>
      </x:c>
      <x:c r="K11" s="43"/>
      <x:c r="L11" s="43"/>
      <x:c r="M11" s="44" t="n">
        <x:f>F25</x:f>
        <x:v>0.460443561734525</x:v>
      </x:c>
      <x:c r="N11" s="44"/>
      <x:c r="O11" s="44"/>
      <x:c r="P11" s="24"/>
      <x:c r="Q11" s="45" t="str">
        <x:v>Month</x:v>
      </x:c>
      <x:c r="R11" s="45" t="str">
        <x:v>Sales</x:v>
      </x:c>
      <x:c r="S11" s="45" t="str">
        <x:v>Gross profit</x:v>
      </x:c>
    </x:row>
    <x:row r="12" ht="23" customHeight="1">
      <x:c r="A12" s="24"/>
      <x:c r="B12" s="39"/>
      <x:c r="C12" s="39"/>
      <x:c r="D12" s="39"/>
      <x:c r="E12" s="39"/>
      <x:c r="F12" s="39"/>
      <x:c r="G12" s="39"/>
      <x:c r="H12" s="39"/>
      <x:c r="I12" s="24"/>
      <x:c r="J12" s="43"/>
      <x:c r="K12" s="43"/>
      <x:c r="L12" s="43"/>
      <x:c r="M12" s="44"/>
      <x:c r="N12" s="44"/>
      <x:c r="O12" s="44"/>
      <x:c r="P12" s="24"/>
      <x:c r="Q12" s="45" t="str">
        <x:f>IF($R$5,TEXT(B19,"mmm yy"),"")</x:f>
        <x:v>Jan 26</x:v>
      </x:c>
      <x:c r="R12" s="45" t="n">
        <x:f>IF(ISNUMBER(C19),C19,"")</x:f>
        <x:v>7142</x:v>
      </x:c>
      <x:c r="S12" s="45" t="n">
        <x:f>IF(ISNUMBER(E19),E19,"")</x:f>
        <x:v>3122</x:v>
      </x:c>
    </x:row>
    <x:row r="13" ht="23" customHeight="1">
      <x:c r="A13" s="24"/>
      <x:c r="B13" s="24"/>
      <x:c r="C13" s="24"/>
      <x:c r="D13" s="24"/>
      <x:c r="E13" s="24"/>
      <x:c r="F13" s="24"/>
      <x:c r="G13" s="24"/>
      <x:c r="H13" s="24"/>
      <x:c r="I13" s="24"/>
      <x:c r="J13" s="24"/>
      <x:c r="K13" s="24"/>
      <x:c r="L13" s="24"/>
      <x:c r="M13" s="24"/>
      <x:c r="N13" s="24"/>
      <x:c r="O13" s="24"/>
      <x:c r="P13" s="24"/>
      <x:c r="Q13" s="45" t="str">
        <x:f>IF($R$5,TEXT(B20,"mmm yy"),"")</x:f>
        <x:v>Feb 26</x:v>
      </x:c>
      <x:c r="R13" s="45" t="n">
        <x:f>IF(ISNUMBER(C20),C20,"")</x:f>
        <x:v>4598</x:v>
      </x:c>
      <x:c r="S13" s="45" t="n">
        <x:f>IF(ISNUMBER(E20),E20,"")</x:f>
        <x:v>2098</x:v>
      </x:c>
    </x:row>
    <x:row r="14" ht="23" customHeight="1">
      <x:c r="A14" s="24"/>
      <x:c r="B14" s="45" t="str">
        <x:f>IF(R9,SUM(G19:G24)&amp;" invoiced orders in this period. "&amp;COUNTIFS(Orders!$J$7:$J$1006,"Cancelled")&amp;" cancelled orders in the log.","Correct the highlighted inputs to restore the report.")</x:f>
        <x:v>45 invoiced orders in this period. 3 cancelled orders in the log.</x:v>
      </x:c>
      <x:c r="C14" s="45"/>
      <x:c r="D14" s="45"/>
      <x:c r="E14" s="45"/>
      <x:c r="F14" s="45"/>
      <x:c r="G14" s="45"/>
      <x:c r="H14" s="45"/>
      <x:c r="I14" s="45"/>
      <x:c r="J14" s="45" t="str">
        <x:f>IF(R9,(COUNTIFS(Orders!$J$7:$J$1006,"OK")+COUNTIFS(Orders!$J$7:$J$1006,"REVIEW: unit cost")-SUM(G19:G24))&amp;" invoiced orders outside this period","")</x:f>
        <x:v>0 invoiced orders outside this period</x:v>
      </x:c>
      <x:c r="K14" s="45"/>
      <x:c r="L14" s="45"/>
      <x:c r="M14" s="45"/>
      <x:c r="N14" s="45"/>
      <x:c r="O14" s="45"/>
      <x:c r="P14" s="24"/>
      <x:c r="Q14" s="45" t="str">
        <x:f>IF($R$5,TEXT(B21,"mmm yy"),"")</x:f>
        <x:v>Mar 26</x:v>
      </x:c>
      <x:c r="R14" s="45" t="n">
        <x:f>IF(ISNUMBER(C21),C21,"")</x:f>
        <x:v>7334</x:v>
      </x:c>
      <x:c r="S14" s="45" t="n">
        <x:f>IF(ISNUMBER(E21),E21,"")</x:f>
        <x:v>3314</x:v>
      </x:c>
    </x:row>
    <x:row r="15" ht="23" customHeight="1">
      <x:c r="A15" s="24"/>
      <x:c r="B15" s="24"/>
      <x:c r="C15" s="24"/>
      <x:c r="D15" s="24"/>
      <x:c r="E15" s="24"/>
      <x:c r="F15" s="24"/>
      <x:c r="G15" s="24"/>
      <x:c r="H15" s="24"/>
      <x:c r="I15" s="24"/>
      <x:c r="J15" s="24"/>
      <x:c r="K15" s="24"/>
      <x:c r="L15" s="24"/>
      <x:c r="M15" s="24"/>
      <x:c r="N15" s="24"/>
      <x:c r="O15" s="24"/>
      <x:c r="P15" s="24"/>
      <x:c r="Q15" s="45" t="str">
        <x:f>IF($R$5,TEXT(B22,"mmm yy"),"")</x:f>
        <x:v>Apr 26</x:v>
      </x:c>
      <x:c r="R15" s="45" t="n">
        <x:f>IF(ISNUMBER(C22),C22,"")</x:f>
        <x:v>4750</x:v>
      </x:c>
      <x:c r="S15" s="45" t="n">
        <x:f>IF(ISNUMBER(E22),E22,"")</x:f>
        <x:v>2250</x:v>
      </x:c>
    </x:row>
    <x:row r="16" ht="23" customHeight="1">
      <x:c r="A16" s="24"/>
      <x:c r="B16" s="24"/>
      <x:c r="C16" s="24"/>
      <x:c r="D16" s="24"/>
      <x:c r="E16" s="24"/>
      <x:c r="F16" s="24"/>
      <x:c r="G16" s="24"/>
      <x:c r="H16" s="24"/>
      <x:c r="I16" s="24"/>
      <x:c r="J16" s="24"/>
      <x:c r="K16" s="24"/>
      <x:c r="L16" s="24"/>
      <x:c r="M16" s="24"/>
      <x:c r="N16" s="24"/>
      <x:c r="O16" s="24"/>
      <x:c r="P16" s="24"/>
      <x:c r="Q16" s="45" t="str">
        <x:f>IF($R$5,TEXT(B23,"mmm yy"),"")</x:f>
        <x:v>May 26</x:v>
      </x:c>
      <x:c r="R16" s="45" t="n">
        <x:f>IF(ISNUMBER(C23),C23,"")</x:f>
        <x:v>7526</x:v>
      </x:c>
      <x:c r="S16" s="45" t="n">
        <x:f>IF(ISNUMBER(E23),E23,"")</x:f>
        <x:v>3506</x:v>
      </x:c>
    </x:row>
    <x:row r="17" ht="23" customHeight="1">
      <x:c r="A17" s="24"/>
      <x:c r="B17" s="33" t="str">
        <x:v>Monthly performance</x:v>
      </x:c>
      <x:c r="C17" s="33"/>
      <x:c r="D17" s="33"/>
      <x:c r="E17" s="33"/>
      <x:c r="F17" s="33"/>
      <x:c r="G17" s="33"/>
      <x:c r="H17" s="33"/>
      <x:c r="I17" s="24"/>
      <x:c r="J17" s="24"/>
      <x:c r="K17" s="24"/>
      <x:c r="L17" s="24"/>
      <x:c r="M17" s="24"/>
      <x:c r="N17" s="24"/>
      <x:c r="O17" s="24"/>
      <x:c r="P17" s="24"/>
      <x:c r="Q17" s="45" t="str">
        <x:f>IF($R$5,TEXT(B24,"mmm yy"),"")</x:f>
        <x:v>Jun 26</x:v>
      </x:c>
      <x:c r="R17" s="45" t="n">
        <x:f>IF(ISNUMBER(C24),C24,"")</x:f>
        <x:v>4902</x:v>
      </x:c>
      <x:c r="S17" s="45" t="n">
        <x:f>IF(ISNUMBER(E24),E24,"")</x:f>
        <x:v>2402</x:v>
      </x:c>
    </x:row>
    <x:row r="18" ht="29" customHeight="1">
      <x:c r="A18" s="24"/>
      <x:c r="B18" s="51" t="str">
        <x:v>Month</x:v>
      </x:c>
      <x:c r="C18" s="52" t="str">
        <x:v>Sales</x:v>
      </x:c>
      <x:c r="D18" s="52" t="str">
        <x:v>Direct cost</x:v>
      </x:c>
      <x:c r="E18" s="52" t="str">
        <x:v>Gross profit</x:v>
      </x:c>
      <x:c r="F18" s="52" t="str">
        <x:v>Margin</x:v>
      </x:c>
      <x:c r="G18" s="52" t="str">
        <x:v>Orders</x:v>
      </x:c>
      <x:c r="H18" s="53" t="str">
        <x:v>Review</x:v>
      </x:c>
      <x:c r="I18" s="24"/>
      <x:c r="J18" s="24"/>
      <x:c r="K18" s="24"/>
      <x:c r="L18" s="24"/>
      <x:c r="M18" s="24"/>
      <x:c r="N18" s="24"/>
      <x:c r="O18" s="24"/>
      <x:c r="P18" s="24"/>
      <x:c r="Q18" s="24"/>
      <x:c r="R18" s="24"/>
      <x:c r="S18" s="24"/>
    </x:row>
    <x:row r="19" ht="30" customHeight="1">
      <x:c r="A19" s="24"/>
      <x:c r="B19" s="54" t="n">
        <x:f>IF($R$5,EDATE($B$6,0),"")</x:f>
        <x:v>46023</x:v>
      </x:c>
      <x:c r="C19" s="62" t="n">
        <x:f>IF($R$9,SUMIFS(Orders!$K$7:$K$1006,Orders!$B$7:$B$1006,"&gt;="&amp;B19,Orders!$B$7:$B$1006,"&lt;"&amp;EDATE(B19,1)),"n.a.")</x:f>
        <x:v>7142</x:v>
      </x:c>
      <x:c r="D19" s="62" t="n">
        <x:f>IF(NOT($R$9),"n.a.",IF(COUNTIFS(Orders!$J$7:$J$1006,"REVIEW: unit cost",Orders!$B$7:$B$1006,"&gt;="&amp;B19,Orders!$B$7:$B$1006,"&lt;"&amp;EDATE(B19,1))&gt;0,"n.a.",SUMIFS(Orders!$L$7:$L$1006,Orders!$B$7:$B$1006,"&gt;="&amp;B19,Orders!$B$7:$B$1006,"&lt;"&amp;EDATE(B19,1))))</x:f>
        <x:v>4020</x:v>
      </x:c>
      <x:c r="E19" s="62" t="n">
        <x:f>IF(AND(ISNUMBER(C19),ISNUMBER(D19)),C19-D19,"n.a.")</x:f>
        <x:v>3122</x:v>
      </x:c>
      <x:c r="F19" s="72" t="n">
        <x:f>IF(AND(ISNUMBER(E19),ISNUMBER(C19),C19&lt;&gt;0),E19/C19,"n.a.")</x:f>
        <x:v>0.43713245589470734</x:v>
      </x:c>
      <x:c r="G19" s="68" t="n">
        <x:f>IF($R$9,COUNTIFS(Orders!$I$7:$I$1006,"Invoiced",Orders!$B$7:$B$1006,"&gt;="&amp;B19,Orders!$B$7:$B$1006,"&lt;"&amp;EDATE(B19,1)),"n.a.")</x:f>
        <x:v>8</x:v>
      </x:c>
      <x:c r="H19" s="70" t="str">
        <x:f>IF(NOT($R$9),"Check inputs",IF(NOT(ISNUMBER(D19)),"Missing cost",IF(G19=0,"No orders",IF(C19=0,"Zero sales",IF(NOT($R$8),"Set target",IF(F19&lt;$E$6,"Below target","At/above target"))))))</x:f>
        <x:v>Below target</x:v>
      </x:c>
      <x:c r="I19" s="24"/>
      <x:c r="J19" s="24"/>
      <x:c r="K19" s="24"/>
      <x:c r="L19" s="24"/>
      <x:c r="M19" s="24"/>
      <x:c r="N19" s="24"/>
      <x:c r="O19" s="24"/>
      <x:c r="P19" s="24"/>
      <x:c r="Q19" s="24"/>
      <x:c r="R19" s="24"/>
      <x:c r="S19" s="24"/>
    </x:row>
    <x:row r="20" ht="30" customHeight="1">
      <x:c r="A20" s="24"/>
      <x:c r="B20" s="55" t="n">
        <x:f>IF($R$5,EDATE($B$6,1),"")</x:f>
        <x:v>46054</x:v>
      </x:c>
      <x:c r="C20" s="65" t="n">
        <x:f>IF($R$9,SUMIFS(Orders!$K$7:$K$1006,Orders!$B$7:$B$1006,"&gt;="&amp;B20,Orders!$B$7:$B$1006,"&lt;"&amp;EDATE(B20,1)),"n.a.")</x:f>
        <x:v>4598</x:v>
      </x:c>
      <x:c r="D20" s="65" t="n">
        <x:f>IF(NOT($R$9),"n.a.",IF(COUNTIFS(Orders!$J$7:$J$1006,"REVIEW: unit cost",Orders!$B$7:$B$1006,"&gt;="&amp;B20,Orders!$B$7:$B$1006,"&lt;"&amp;EDATE(B20,1))&gt;0,"n.a.",SUMIFS(Orders!$L$7:$L$1006,Orders!$B$7:$B$1006,"&gt;="&amp;B20,Orders!$B$7:$B$1006,"&lt;"&amp;EDATE(B20,1))))</x:f>
        <x:v>2500</x:v>
      </x:c>
      <x:c r="E20" s="65" t="n">
        <x:f>IF(AND(ISNUMBER(C20),ISNUMBER(D20)),C20-D20,"n.a.")</x:f>
        <x:v>2098</x:v>
      </x:c>
      <x:c r="F20" s="73" t="n">
        <x:f>IF(AND(ISNUMBER(E20),ISNUMBER(C20),C20&lt;&gt;0),E20/C20,"n.a.")</x:f>
        <x:v>0.4562853414528056</x:v>
      </x:c>
      <x:c r="G20" s="69" t="n">
        <x:f>IF($R$9,COUNTIFS(Orders!$I$7:$I$1006,"Invoiced",Orders!$B$7:$B$1006,"&gt;="&amp;B20,Orders!$B$7:$B$1006,"&lt;"&amp;EDATE(B20,1)),"n.a.")</x:f>
        <x:v>7</x:v>
      </x:c>
      <x:c r="H20" s="71" t="str">
        <x:f>IF(NOT($R$9),"Check inputs",IF(NOT(ISNUMBER(D20)),"Missing cost",IF(G20=0,"No orders",IF(C20=0,"Zero sales",IF(NOT($R$8),"Set target",IF(F20&lt;$E$6,"Below target","At/above target"))))))</x:f>
        <x:v>At/above target</x:v>
      </x:c>
      <x:c r="I20" s="24"/>
      <x:c r="J20" s="24"/>
      <x:c r="K20" s="24"/>
      <x:c r="L20" s="24"/>
      <x:c r="M20" s="24"/>
      <x:c r="N20" s="24"/>
      <x:c r="O20" s="24"/>
      <x:c r="P20" s="24"/>
      <x:c r="Q20" s="24"/>
      <x:c r="R20" s="24"/>
      <x:c r="S20" s="24"/>
    </x:row>
    <x:row r="21" ht="30" customHeight="1">
      <x:c r="A21" s="24"/>
      <x:c r="B21" s="54" t="n">
        <x:f>IF($R$5,EDATE($B$6,2),"")</x:f>
        <x:v>46082</x:v>
      </x:c>
      <x:c r="C21" s="62" t="n">
        <x:f>IF($R$9,SUMIFS(Orders!$K$7:$K$1006,Orders!$B$7:$B$1006,"&gt;="&amp;B21,Orders!$B$7:$B$1006,"&lt;"&amp;EDATE(B21,1)),"n.a.")</x:f>
        <x:v>7334</x:v>
      </x:c>
      <x:c r="D21" s="62" t="n">
        <x:f>IF(NOT($R$9),"n.a.",IF(COUNTIFS(Orders!$J$7:$J$1006,"REVIEW: unit cost",Orders!$B$7:$B$1006,"&gt;="&amp;B21,Orders!$B$7:$B$1006,"&lt;"&amp;EDATE(B21,1))&gt;0,"n.a.",SUMIFS(Orders!$L$7:$L$1006,Orders!$B$7:$B$1006,"&gt;="&amp;B21,Orders!$B$7:$B$1006,"&lt;"&amp;EDATE(B21,1))))</x:f>
        <x:v>4020</x:v>
      </x:c>
      <x:c r="E21" s="62" t="n">
        <x:f>IF(AND(ISNUMBER(C21),ISNUMBER(D21)),C21-D21,"n.a.")</x:f>
        <x:v>3314</x:v>
      </x:c>
      <x:c r="F21" s="72" t="n">
        <x:f>IF(AND(ISNUMBER(E21),ISNUMBER(C21),C21&lt;&gt;0),E21/C21,"n.a.")</x:f>
        <x:v>0.4518680119989092</x:v>
      </x:c>
      <x:c r="G21" s="68" t="n">
        <x:f>IF($R$9,COUNTIFS(Orders!$I$7:$I$1006,"Invoiced",Orders!$B$7:$B$1006,"&gt;="&amp;B21,Orders!$B$7:$B$1006,"&lt;"&amp;EDATE(B21,1)),"n.a.")</x:f>
        <x:v>8</x:v>
      </x:c>
      <x:c r="H21" s="70" t="str">
        <x:f>IF(NOT($R$9),"Check inputs",IF(NOT(ISNUMBER(D21)),"Missing cost",IF(G21=0,"No orders",IF(C21=0,"Zero sales",IF(NOT($R$8),"Set target",IF(F21&lt;$E$6,"Below target","At/above target"))))))</x:f>
        <x:v>At/above target</x:v>
      </x:c>
      <x:c r="I21" s="24"/>
      <x:c r="J21" s="24"/>
      <x:c r="K21" s="24"/>
      <x:c r="L21" s="24"/>
      <x:c r="M21" s="24"/>
      <x:c r="N21" s="24"/>
      <x:c r="O21" s="24"/>
      <x:c r="P21" s="24"/>
      <x:c r="Q21" s="24"/>
      <x:c r="R21" s="24"/>
      <x:c r="S21" s="24"/>
    </x:row>
    <x:row r="22" ht="30" customHeight="1">
      <x:c r="A22" s="24"/>
      <x:c r="B22" s="55" t="n">
        <x:f>IF($R$5,EDATE($B$6,3),"")</x:f>
        <x:v>46113</x:v>
      </x:c>
      <x:c r="C22" s="65" t="n">
        <x:f>IF($R$9,SUMIFS(Orders!$K$7:$K$1006,Orders!$B$7:$B$1006,"&gt;="&amp;B22,Orders!$B$7:$B$1006,"&lt;"&amp;EDATE(B22,1)),"n.a.")</x:f>
        <x:v>4750</x:v>
      </x:c>
      <x:c r="D22" s="65" t="n">
        <x:f>IF(NOT($R$9),"n.a.",IF(COUNTIFS(Orders!$J$7:$J$1006,"REVIEW: unit cost",Orders!$B$7:$B$1006,"&gt;="&amp;B22,Orders!$B$7:$B$1006,"&lt;"&amp;EDATE(B22,1))&gt;0,"n.a.",SUMIFS(Orders!$L$7:$L$1006,Orders!$B$7:$B$1006,"&gt;="&amp;B22,Orders!$B$7:$B$1006,"&lt;"&amp;EDATE(B22,1))))</x:f>
        <x:v>2500</x:v>
      </x:c>
      <x:c r="E22" s="65" t="n">
        <x:f>IF(AND(ISNUMBER(C22),ISNUMBER(D22)),C22-D22,"n.a.")</x:f>
        <x:v>2250</x:v>
      </x:c>
      <x:c r="F22" s="73" t="n">
        <x:f>IF(AND(ISNUMBER(E22),ISNUMBER(C22),C22&lt;&gt;0),E22/C22,"n.a.")</x:f>
        <x:v>0.47368421052631576</x:v>
      </x:c>
      <x:c r="G22" s="69" t="n">
        <x:f>IF($R$9,COUNTIFS(Orders!$I$7:$I$1006,"Invoiced",Orders!$B$7:$B$1006,"&gt;="&amp;B22,Orders!$B$7:$B$1006,"&lt;"&amp;EDATE(B22,1)),"n.a.")</x:f>
        <x:v>7</x:v>
      </x:c>
      <x:c r="H22" s="71" t="str">
        <x:f>IF(NOT($R$9),"Check inputs",IF(NOT(ISNUMBER(D22)),"Missing cost",IF(G22=0,"No orders",IF(C22=0,"Zero sales",IF(NOT($R$8),"Set target",IF(F22&lt;$E$6,"Below target","At/above target"))))))</x:f>
        <x:v>At/above target</x:v>
      </x:c>
      <x:c r="I22" s="24"/>
      <x:c r="J22" s="24"/>
      <x:c r="K22" s="24"/>
      <x:c r="L22" s="24"/>
      <x:c r="M22" s="24"/>
      <x:c r="N22" s="24"/>
      <x:c r="O22" s="24"/>
      <x:c r="P22" s="24"/>
      <x:c r="Q22" s="24"/>
      <x:c r="R22" s="24"/>
      <x:c r="S22" s="24"/>
    </x:row>
    <x:row r="23" ht="30" customHeight="1">
      <x:c r="A23" s="24"/>
      <x:c r="B23" s="54" t="n">
        <x:f>IF($R$5,EDATE($B$6,4),"")</x:f>
        <x:v>46143</x:v>
      </x:c>
      <x:c r="C23" s="62" t="n">
        <x:f>IF($R$9,SUMIFS(Orders!$K$7:$K$1006,Orders!$B$7:$B$1006,"&gt;="&amp;B23,Orders!$B$7:$B$1006,"&lt;"&amp;EDATE(B23,1)),"n.a.")</x:f>
        <x:v>7526</x:v>
      </x:c>
      <x:c r="D23" s="62" t="n">
        <x:f>IF(NOT($R$9),"n.a.",IF(COUNTIFS(Orders!$J$7:$J$1006,"REVIEW: unit cost",Orders!$B$7:$B$1006,"&gt;="&amp;B23,Orders!$B$7:$B$1006,"&lt;"&amp;EDATE(B23,1))&gt;0,"n.a.",SUMIFS(Orders!$L$7:$L$1006,Orders!$B$7:$B$1006,"&gt;="&amp;B23,Orders!$B$7:$B$1006,"&lt;"&amp;EDATE(B23,1))))</x:f>
        <x:v>4020</x:v>
      </x:c>
      <x:c r="E23" s="62" t="n">
        <x:f>IF(AND(ISNUMBER(C23),ISNUMBER(D23)),C23-D23,"n.a.")</x:f>
        <x:v>3506</x:v>
      </x:c>
      <x:c r="F23" s="72" t="n">
        <x:f>IF(AND(ISNUMBER(E23),ISNUMBER(C23),C23&lt;&gt;0),E23/C23,"n.a.")</x:f>
        <x:v>0.4658517140579325</x:v>
      </x:c>
      <x:c r="G23" s="68" t="n">
        <x:f>IF($R$9,COUNTIFS(Orders!$I$7:$I$1006,"Invoiced",Orders!$B$7:$B$1006,"&gt;="&amp;B23,Orders!$B$7:$B$1006,"&lt;"&amp;EDATE(B23,1)),"n.a.")</x:f>
        <x:v>8</x:v>
      </x:c>
      <x:c r="H23" s="70" t="str">
        <x:f>IF(NOT($R$9),"Check inputs",IF(NOT(ISNUMBER(D23)),"Missing cost",IF(G23=0,"No orders",IF(C23=0,"Zero sales",IF(NOT($R$8),"Set target",IF(F23&lt;$E$6,"Below target","At/above target"))))))</x:f>
        <x:v>At/above target</x:v>
      </x:c>
      <x:c r="I23" s="24"/>
      <x:c r="J23" s="24"/>
      <x:c r="K23" s="24"/>
      <x:c r="L23" s="24"/>
      <x:c r="M23" s="24"/>
      <x:c r="N23" s="24"/>
      <x:c r="O23" s="24"/>
      <x:c r="P23" s="24"/>
      <x:c r="Q23" s="24"/>
      <x:c r="R23" s="24"/>
      <x:c r="S23" s="24"/>
    </x:row>
    <x:row r="24" ht="30" customHeight="1">
      <x:c r="A24" s="24"/>
      <x:c r="B24" s="55" t="n">
        <x:f>IF($R$5,EDATE($B$6,5),"")</x:f>
        <x:v>46174</x:v>
      </x:c>
      <x:c r="C24" s="65" t="n">
        <x:f>IF($R$9,SUMIFS(Orders!$K$7:$K$1006,Orders!$B$7:$B$1006,"&gt;="&amp;B24,Orders!$B$7:$B$1006,"&lt;"&amp;EDATE(B24,1)),"n.a.")</x:f>
        <x:v>4902</x:v>
      </x:c>
      <x:c r="D24" s="65" t="n">
        <x:f>IF(NOT($R$9),"n.a.",IF(COUNTIFS(Orders!$J$7:$J$1006,"REVIEW: unit cost",Orders!$B$7:$B$1006,"&gt;="&amp;B24,Orders!$B$7:$B$1006,"&lt;"&amp;EDATE(B24,1))&gt;0,"n.a.",SUMIFS(Orders!$L$7:$L$1006,Orders!$B$7:$B$1006,"&gt;="&amp;B24,Orders!$B$7:$B$1006,"&lt;"&amp;EDATE(B24,1))))</x:f>
        <x:v>2500</x:v>
      </x:c>
      <x:c r="E24" s="65" t="n">
        <x:f>IF(AND(ISNUMBER(C24),ISNUMBER(D24)),C24-D24,"n.a.")</x:f>
        <x:v>2402</x:v>
      </x:c>
      <x:c r="F24" s="73" t="n">
        <x:f>IF(AND(ISNUMBER(E24),ISNUMBER(C24),C24&lt;&gt;0),E24/C24,"n.a.")</x:f>
        <x:v>0.4900040799673603</x:v>
      </x:c>
      <x:c r="G24" s="69" t="n">
        <x:f>IF($R$9,COUNTIFS(Orders!$I$7:$I$1006,"Invoiced",Orders!$B$7:$B$1006,"&gt;="&amp;B24,Orders!$B$7:$B$1006,"&lt;"&amp;EDATE(B24,1)),"n.a.")</x:f>
        <x:v>7</x:v>
      </x:c>
      <x:c r="H24" s="71" t="str">
        <x:f>IF(NOT($R$9),"Check inputs",IF(NOT(ISNUMBER(D24)),"Missing cost",IF(G24=0,"No orders",IF(C24=0,"Zero sales",IF(NOT($R$8),"Set target",IF(F24&lt;$E$6,"Below target","At/above target"))))))</x:f>
        <x:v>At/above target</x:v>
      </x:c>
      <x:c r="I24" s="24"/>
      <x:c r="J24" s="24"/>
      <x:c r="K24" s="24"/>
      <x:c r="L24" s="24"/>
      <x:c r="M24" s="24"/>
      <x:c r="N24" s="24"/>
      <x:c r="O24" s="24"/>
      <x:c r="P24" s="24"/>
      <x:c r="Q24" s="24"/>
      <x:c r="R24" s="24"/>
      <x:c r="S24" s="24"/>
    </x:row>
    <x:row r="25" ht="30" customHeight="1">
      <x:c r="A25" s="24"/>
      <x:c r="B25" s="84" t="str">
        <x:v>Period total</x:v>
      </x:c>
      <x:c r="C25" s="85" t="n">
        <x:f>IF($R$9,SUM(C19:C24),"n.a.")</x:f>
        <x:v>36252</x:v>
      </x:c>
      <x:c r="D25" s="85" t="n">
        <x:f>IF(AND($R$9,$R$7=0),SUM(D19:D24),"n.a.")</x:f>
        <x:v>19560</x:v>
      </x:c>
      <x:c r="E25" s="85" t="n">
        <x:f>IF(AND(ISNUMBER(C25),ISNUMBER(D25)),C25-D25,"n.a.")</x:f>
        <x:v>16692</x:v>
      </x:c>
      <x:c r="F25" s="86" t="n">
        <x:f>IF(AND(ISNUMBER(E25),ISNUMBER(C25),C25&lt;&gt;0),E25/C25,"n.a.")</x:f>
        <x:v>0.460443561734525</x:v>
      </x:c>
      <x:c r="G25" s="87" t="n">
        <x:f>IF($R$9,SUM(G19:G24),"n.a.")</x:f>
        <x:v>45</x:v>
      </x:c>
      <x:c r="H25" s="88" t="str">
        <x:f>IF(NOT(R9),"Check inputs",IF(R7&gt;0,"Missing cost",IF(G25=0,"No orders",IF(C25=0,"Zero sales",IF(NOT(R8),"Set target",IF(F25&lt;E6,"Below target","At/above target"))))))</x:f>
        <x:v>At/above target</x:v>
      </x:c>
      <x:c r="I25" s="24"/>
      <x:c r="J25" s="24"/>
      <x:c r="K25" s="24"/>
      <x:c r="L25" s="24"/>
      <x:c r="M25" s="24"/>
      <x:c r="N25" s="24"/>
      <x:c r="O25" s="24"/>
      <x:c r="P25" s="24"/>
      <x:c r="Q25" s="24"/>
      <x:c r="R25" s="24"/>
      <x:c r="S25" s="24"/>
    </x:row>
    <x:row r="26" ht="23" customHeight="1">
      <x:c r="A26" s="24"/>
      <x:c r="B26" s="24"/>
      <x:c r="C26" s="24"/>
      <x:c r="D26" s="24"/>
      <x:c r="E26" s="24"/>
      <x:c r="F26" s="24"/>
      <x:c r="G26" s="24"/>
      <x:c r="H26" s="24"/>
      <x:c r="I26" s="24"/>
      <x:c r="J26" s="24"/>
      <x:c r="K26" s="24"/>
      <x:c r="L26" s="24"/>
      <x:c r="M26" s="24"/>
      <x:c r="N26" s="24"/>
      <x:c r="O26" s="24"/>
      <x:c r="P26" s="24"/>
      <x:c r="Q26" s="24"/>
      <x:c r="R26" s="24"/>
      <x:c r="S26" s="24"/>
    </x:row>
    <x:row r="27" ht="23" customHeight="1">
      <x:c r="A27" s="24"/>
      <x:c r="B27" s="24"/>
      <x:c r="C27" s="24"/>
      <x:c r="D27" s="24"/>
      <x:c r="E27" s="24"/>
      <x:c r="F27" s="24"/>
      <x:c r="G27" s="24"/>
      <x:c r="H27" s="24"/>
      <x:c r="I27" s="24"/>
      <x:c r="J27" s="24"/>
      <x:c r="K27" s="24"/>
      <x:c r="L27" s="24"/>
      <x:c r="M27" s="24"/>
      <x:c r="N27" s="24"/>
      <x:c r="O27" s="24"/>
      <x:c r="P27" s="24"/>
      <x:c r="Q27" s="24"/>
      <x:c r="R27" s="24"/>
      <x:c r="S27" s="24"/>
    </x:row>
    <x:row r="28" ht="30" customHeight="1">
      <x:c r="A28" s="24"/>
      <x:c r="B28" s="89" t="str">
        <x:f>IF(NOT(R9),"Review the entry status column on Orders before using this report.",IF(R7&gt;0,"Complete the missing unit costs to restore the affected monthly profit and margin figures.",IF(COUNT(F19:F24)=0,"No non-zero invoiced sales in this period to calculate a margin.","Lowest monthly margin: "&amp;TEXT(INDEX(B19:B24,MATCH(MIN(F19:F24),F19:F24,0)),"mmm yyyy")&amp;" at "&amp;TEXT(MIN(F19:F24),"0.0%")&amp;". Review prices, discounts and direct costs.")))</x:f>
        <x:v>Lowest monthly margin: Jan 2026 at 43.7%. Review prices, discounts and direct costs.</x:v>
      </x:c>
      <x:c r="C28" s="89"/>
      <x:c r="D28" s="89"/>
      <x:c r="E28" s="89"/>
      <x:c r="F28" s="89"/>
      <x:c r="G28" s="89"/>
      <x:c r="H28" s="89"/>
      <x:c r="I28" s="89"/>
      <x:c r="J28" s="89"/>
      <x:c r="K28" s="89"/>
      <x:c r="L28" s="89"/>
      <x:c r="M28" s="89"/>
      <x:c r="N28" s="89"/>
      <x:c r="O28" s="89"/>
      <x:c r="P28" s="24"/>
      <x:c r="Q28" s="24"/>
      <x:c r="R28" s="24"/>
      <x:c r="S28" s="24"/>
    </x:row>
    <x:row r="29" ht="23" customHeight="1">
      <x:c r="A29" s="24"/>
      <x:c r="B29" s="24"/>
      <x:c r="C29" s="24"/>
      <x:c r="D29" s="24"/>
      <x:c r="E29" s="24"/>
      <x:c r="F29" s="24"/>
      <x:c r="G29" s="24"/>
      <x:c r="H29" s="24"/>
      <x:c r="I29" s="24"/>
      <x:c r="J29" s="24"/>
      <x:c r="K29" s="24"/>
      <x:c r="L29" s="24"/>
      <x:c r="M29" s="24"/>
      <x:c r="N29" s="24"/>
      <x:c r="O29" s="24"/>
      <x:c r="P29" s="24"/>
      <x:c r="Q29" s="24"/>
      <x:c r="R29" s="24"/>
      <x:c r="S29" s="24"/>
    </x:row>
    <x:row r="30" ht="23" customHeight="1">
      <x:c r="A30" s="24"/>
      <x:c r="B30" s="33" t="str">
        <x:v>Using the report</x:v>
      </x:c>
      <x:c r="C30" s="33"/>
      <x:c r="D30" s="33"/>
      <x:c r="E30" s="33"/>
      <x:c r="F30" s="33"/>
      <x:c r="G30" s="33"/>
      <x:c r="H30" s="33"/>
      <x:c r="I30" s="33"/>
      <x:c r="J30" s="33"/>
      <x:c r="K30" s="33"/>
      <x:c r="L30" s="33"/>
      <x:c r="M30" s="33"/>
      <x:c r="N30" s="33"/>
      <x:c r="O30" s="33"/>
      <x:c r="P30" s="24"/>
      <x:c r="Q30" s="24"/>
      <x:c r="R30" s="24"/>
      <x:c r="S30" s="24"/>
    </x:row>
    <x:row r="31" ht="23" customHeight="1">
      <x:c r="A31" s="24"/>
      <x:c r="B31" s="45" t="str">
        <x:v>1. Set the start month to its first day. Adjust the margin target to suit the business. The report covers six months.</x:v>
      </x:c>
      <x:c r="C31" s="45"/>
      <x:c r="D31" s="45"/>
      <x:c r="E31" s="45"/>
      <x:c r="F31" s="45"/>
      <x:c r="G31" s="45"/>
      <x:c r="H31" s="45"/>
      <x:c r="I31" s="45"/>
      <x:c r="J31" s="45"/>
      <x:c r="K31" s="45"/>
      <x:c r="L31" s="45"/>
      <x:c r="M31" s="45"/>
      <x:c r="N31" s="45"/>
      <x:c r="O31" s="45"/>
      <x:c r="P31" s="24"/>
      <x:c r="Q31" s="24"/>
      <x:c r="R31" s="24"/>
      <x:c r="S31" s="24"/>
    </x:row>
    <x:row r="32" ht="23" customHeight="1">
      <x:c r="A32" s="24"/>
      <x:c r="B32" s="45" t="str">
        <x:v>2. Add orders in the next blank amber row on Orders, rows 7–1006. Use a unique order ID. Capacity: 1,000 orders.</x:v>
      </x:c>
      <x:c r="C32" s="45"/>
      <x:c r="D32" s="45"/>
      <x:c r="E32" s="45"/>
      <x:c r="F32" s="45"/>
      <x:c r="G32" s="45"/>
      <x:c r="H32" s="45"/>
      <x:c r="I32" s="45"/>
      <x:c r="J32" s="45"/>
      <x:c r="K32" s="45"/>
      <x:c r="L32" s="45"/>
      <x:c r="M32" s="45"/>
      <x:c r="N32" s="45"/>
      <x:c r="O32" s="45"/>
      <x:c r="P32" s="24"/>
      <x:c r="Q32" s="24"/>
      <x:c r="R32" s="24"/>
      <x:c r="S32" s="24"/>
    </x:row>
    <x:row r="33" ht="23" customHeight="1">
      <x:c r="A33" s="24"/>
      <x:c r="B33" s="45" t="str">
        <x:v>3. Enter discounts as percentages. Sales = quantity × price × (1 − discount). Direct cost = quantity × unit cost.</x:v>
      </x:c>
      <x:c r="C33" s="45"/>
      <x:c r="D33" s="45"/>
      <x:c r="E33" s="45"/>
      <x:c r="F33" s="45"/>
      <x:c r="G33" s="45"/>
      <x:c r="H33" s="45"/>
      <x:c r="I33" s="45"/>
      <x:c r="J33" s="45"/>
      <x:c r="K33" s="45"/>
      <x:c r="L33" s="45"/>
      <x:c r="M33" s="45"/>
      <x:c r="N33" s="45"/>
      <x:c r="O33" s="45"/>
      <x:c r="P33" s="24"/>
      <x:c r="Q33" s="24"/>
      <x:c r="R33" s="24"/>
      <x:c r="S33" s="24"/>
    </x:row>
    <x:row r="34" ht="23" customHeight="1">
      <x:c r="A34" s="24"/>
      <x:c r="B34" s="45" t="str">
        <x:v>4. Missing unit costs leave sales visible but make affected profit and margin unavailable. A confirmed zero cost is valid.</x:v>
      </x:c>
      <x:c r="C34" s="45"/>
      <x:c r="D34" s="45"/>
      <x:c r="E34" s="45"/>
      <x:c r="F34" s="45"/>
      <x:c r="G34" s="45"/>
      <x:c r="H34" s="45"/>
      <x:c r="I34" s="45"/>
      <x:c r="J34" s="45"/>
      <x:c r="K34" s="45"/>
      <x:c r="L34" s="45"/>
      <x:c r="M34" s="45"/>
      <x:c r="N34" s="45"/>
      <x:c r="O34" s="45"/>
      <x:c r="P34" s="24"/>
      <x:c r="Q34" s="24"/>
      <x:c r="R34" s="24"/>
      <x:c r="S34" s="24"/>
    </x:row>
    <x:row r="35" ht="23" customHeight="1">
      <x:c r="A35" s="24"/>
      <x:c r="B35" s="45" t="str">
        <x:v>Try the demo: change Orders!I7 from Invoiced to Cancelled. Sales fall from £36,252.00 to £36,085.50. Then restore it.</x:v>
      </x:c>
      <x:c r="C35" s="45"/>
      <x:c r="D35" s="45"/>
      <x:c r="E35" s="45"/>
      <x:c r="F35" s="45"/>
      <x:c r="G35" s="45"/>
      <x:c r="H35" s="45"/>
      <x:c r="I35" s="45"/>
      <x:c r="J35" s="45"/>
      <x:c r="K35" s="45"/>
      <x:c r="L35" s="45"/>
      <x:c r="M35" s="45"/>
      <x:c r="N35" s="45"/>
      <x:c r="O35" s="45"/>
      <x:c r="P35" s="24"/>
      <x:c r="Q35" s="24"/>
      <x:c r="R35" s="24"/>
      <x:c r="S35" s="24"/>
    </x:row>
    <x:row r="36" ht="23" customHeight="1">
      <x:c r="A36" s="24"/>
      <x:c r="B36" s="45" t="str">
        <x:v>Manual entry only. No cash collection, inventory, credit notes, overhead allocation or tax calculation. No macros.</x:v>
      </x:c>
      <x:c r="C36" s="45"/>
      <x:c r="D36" s="45"/>
      <x:c r="E36" s="45"/>
      <x:c r="F36" s="45"/>
      <x:c r="G36" s="45"/>
      <x:c r="H36" s="45"/>
      <x:c r="I36" s="45"/>
      <x:c r="J36" s="45"/>
      <x:c r="K36" s="45"/>
      <x:c r="L36" s="45"/>
      <x:c r="M36" s="45"/>
      <x:c r="N36" s="45"/>
      <x:c r="O36" s="45"/>
      <x:c r="P36" s="24"/>
      <x:c r="Q36" s="24"/>
      <x:c r="R36" s="24"/>
      <x:c r="S36" s="24"/>
    </x:row>
    <x:row r="37" ht="23" customHeight="1">
      <x:c r="A37" s="24"/>
      <x:c r="B37" s="45" t="str">
        <x:v>Edit amber inputs only. Formula cells are not locked. Keep a clean copy before adding your own data.</x:v>
      </x:c>
      <x:c r="C37" s="45"/>
      <x:c r="D37" s="45"/>
      <x:c r="E37" s="45"/>
      <x:c r="F37" s="45"/>
      <x:c r="G37" s="45"/>
      <x:c r="H37" s="45"/>
      <x:c r="I37" s="45"/>
      <x:c r="J37" s="45"/>
      <x:c r="K37" s="45"/>
      <x:c r="L37" s="45"/>
      <x:c r="M37" s="45"/>
      <x:c r="N37" s="45"/>
      <x:c r="O37" s="45"/>
      <x:c r="P37" s="24"/>
      <x:c r="Q37" s="24"/>
      <x:c r="R37" s="24"/>
      <x:c r="S37" s="24"/>
    </x:row>
    <x:row r="38" ht="23" customHeight="1">
      <x:c r="A38" s="24"/>
      <x:c r="B38" s="24"/>
      <x:c r="C38" s="24"/>
      <x:c r="D38" s="24"/>
      <x:c r="E38" s="24"/>
      <x:c r="F38" s="24"/>
      <x:c r="G38" s="24"/>
      <x:c r="H38" s="24"/>
      <x:c r="I38" s="24"/>
      <x:c r="J38" s="24"/>
      <x:c r="K38" s="24"/>
      <x:c r="L38" s="24"/>
      <x:c r="M38" s="24"/>
      <x:c r="N38" s="24"/>
      <x:c r="O38" s="24"/>
      <x:c r="P38" s="24"/>
      <x:c r="Q38" s="24"/>
      <x:c r="R38" s="24"/>
      <x:c r="S38" s="24"/>
    </x:row>
    <x:row r="39" ht="23" customHeight="1">
      <x:c r="A39" s="24"/>
      <x:c r="B39" s="24"/>
      <x:c r="C39" s="24"/>
      <x:c r="D39" s="24"/>
      <x:c r="E39" s="24"/>
      <x:c r="F39" s="24"/>
      <x:c r="G39" s="24"/>
      <x:c r="H39" s="24"/>
      <x:c r="I39" s="24"/>
      <x:c r="J39" s="24"/>
      <x:c r="K39" s="24"/>
      <x:c r="L39" s="24"/>
      <x:c r="M39" s="24"/>
      <x:c r="N39" s="24"/>
      <x:c r="O39" s="24"/>
      <x:c r="P39" s="24"/>
      <x:c r="Q39" s="24"/>
      <x:c r="R39" s="24"/>
      <x:c r="S39" s="24"/>
    </x:row>
    <x:row r="40" ht="23" customHeight="1">
      <x:c r="A40" s="24"/>
      <x:c r="B40" s="24"/>
      <x:c r="C40" s="24"/>
      <x:c r="D40" s="24"/>
      <x:c r="E40" s="24"/>
      <x:c r="F40" s="24"/>
      <x:c r="G40" s="24"/>
      <x:c r="H40" s="24"/>
      <x:c r="I40" s="24"/>
      <x:c r="J40" s="24"/>
      <x:c r="K40" s="24"/>
      <x:c r="L40" s="24"/>
      <x:c r="M40" s="24"/>
      <x:c r="N40" s="24"/>
      <x:c r="O40" s="24"/>
      <x:c r="P40" s="24"/>
      <x:c r="Q40" s="24"/>
      <x:c r="R40" s="24"/>
      <x:c r="S40" s="24"/>
    </x:row>
    <x:row r="41" ht="23" customHeight="1">
      <x:c r="A41"/>
      <x:c r="B41"/>
      <x:c r="C41"/>
      <x:c r="D41"/>
      <x:c r="E41"/>
      <x:c r="F41"/>
      <x:c r="G41"/>
      <x:c r="H41"/>
      <x:c r="I41"/>
      <x:c r="J41"/>
      <x:c r="K41"/>
      <x:c r="L41"/>
      <x:c r="M41"/>
      <x:c r="N41"/>
      <x:c r="O41"/>
    </x:row>
    <x:row r="42" ht="23" customHeight="1">
      <x:c r="A42"/>
      <x:c r="B42"/>
      <x:c r="C42"/>
      <x:c r="D42"/>
      <x:c r="E42"/>
      <x:c r="F42"/>
      <x:c r="G42"/>
      <x:c r="H42"/>
      <x:c r="I42"/>
      <x:c r="J42"/>
      <x:c r="K42"/>
      <x:c r="L42"/>
      <x:c r="M42"/>
      <x:c r="N42"/>
      <x:c r="O42"/>
    </x:row>
    <x:row r="43" ht="23" customHeight="1">
      <x:c r="A43"/>
      <x:c r="B43"/>
      <x:c r="C43"/>
      <x:c r="D43"/>
      <x:c r="E43"/>
      <x:c r="F43"/>
      <x:c r="G43"/>
      <x:c r="H43"/>
      <x:c r="I43"/>
      <x:c r="J43"/>
      <x:c r="K43"/>
      <x:c r="L43"/>
      <x:c r="M43"/>
      <x:c r="N43"/>
      <x:c r="O43"/>
    </x:row>
    <x:row r="44" ht="23" customHeight="1">
      <x:c r="A44"/>
      <x:c r="B44"/>
      <x:c r="C44"/>
      <x:c r="D44"/>
      <x:c r="E44"/>
      <x:c r="F44"/>
      <x:c r="G44"/>
      <x:c r="H44"/>
      <x:c r="I44"/>
      <x:c r="J44"/>
      <x:c r="K44"/>
      <x:c r="L44"/>
      <x:c r="M44"/>
      <x:c r="N44"/>
      <x:c r="O44"/>
    </x:row>
    <x:row r="45" ht="23" customHeight="1">
      <x:c r="A45"/>
      <x:c r="B45"/>
      <x:c r="C45"/>
      <x:c r="D45"/>
      <x:c r="E45"/>
      <x:c r="F45"/>
      <x:c r="G45"/>
      <x:c r="H45"/>
      <x:c r="I45"/>
      <x:c r="J45"/>
      <x:c r="K45"/>
      <x:c r="L45"/>
      <x:c r="M45"/>
      <x:c r="N45"/>
      <x:c r="O45"/>
    </x:row>
  </x:sheetData>
  <x:mergeCells>
    <x:mergeCell ref="B2:O2"/>
    <x:mergeCell ref="B3:O3"/>
    <x:mergeCell ref="B5:D5"/>
    <x:mergeCell ref="E5:H5"/>
    <x:mergeCell ref="J5:O5"/>
    <x:mergeCell ref="B6:D6"/>
    <x:mergeCell ref="E6:H6"/>
    <x:mergeCell ref="J6:O6"/>
    <x:mergeCell ref="B8:O8"/>
    <x:mergeCell ref="B10:D10"/>
    <x:mergeCell ref="B11:D12"/>
    <x:mergeCell ref="E10:H10"/>
    <x:mergeCell ref="E11:H12"/>
    <x:mergeCell ref="J10:L10"/>
    <x:mergeCell ref="J11:L12"/>
    <x:mergeCell ref="M10:O10"/>
    <x:mergeCell ref="M11:O12"/>
    <x:mergeCell ref="B14:H14"/>
    <x:mergeCell ref="J14:O14"/>
    <x:mergeCell ref="B17:H17"/>
    <x:mergeCell ref="B28:O28"/>
    <x:mergeCell ref="B30:O30"/>
    <x:mergeCell ref="B31:O31"/>
    <x:mergeCell ref="B32:O32"/>
    <x:mergeCell ref="B33:O33"/>
    <x:mergeCell ref="B34:O34"/>
    <x:mergeCell ref="B35:O35"/>
    <x:mergeCell ref="B36:O36"/>
    <x:mergeCell ref="B37:O37"/>
  </x:mergeCells>
  <x:conditionalFormatting sqref="B8:O8">
    <x:cfRule type="expression" dxfId="2" priority="1">
      <x:formula>OR(NOT($R$5),$R$6&gt;0,$R$7&gt;0)</x:formula>
    </x:cfRule>
  </x:conditionalFormatting>
  <x:conditionalFormatting sqref="B11:D12">
    <x:cfRule type="cellIs" dxfId="3" priority="2" operator="lessThan">
      <x:formula>0</x:formula>
    </x:cfRule>
  </x:conditionalFormatting>
  <x:conditionalFormatting sqref="E11:H12">
    <x:cfRule type="cellIs" dxfId="4" priority="3" operator="lessThan">
      <x:formula>0</x:formula>
    </x:cfRule>
  </x:conditionalFormatting>
  <x:conditionalFormatting sqref="J11:L12">
    <x:cfRule type="cellIs" dxfId="5" priority="4" operator="lessThan">
      <x:formula>0</x:formula>
    </x:cfRule>
  </x:conditionalFormatting>
  <x:conditionalFormatting sqref="M11:O12">
    <x:cfRule type="cellIs" dxfId="6" priority="5" operator="lessThan">
      <x:formula>0</x:formula>
    </x:cfRule>
  </x:conditionalFormatting>
  <x:conditionalFormatting sqref="H19:H25">
    <x:cfRule type="expression" dxfId="7" priority="6">
      <x:formula>OR(H19="Below target",H19="Missing cost",H19="Check inputs",H19="Zero sales")</x:formula>
    </x:cfRule>
  </x:conditionalFormatting>
  <x:conditionalFormatting sqref="C19:F25">
    <x:cfRule type="cellIs" dxfId="8" priority="7" operator="lessThan">
      <x:formula>0</x:formula>
    </x:cfRule>
  </x:conditionalFormatting>
  <x:dataValidations count="2">
    <x:dataValidation type="date" operator="between" sqref="B6">
      <x:formula1>1</x:formula1>
      <x:formula2>2958274</x:formula2>
    </x:dataValidation>
    <x:dataValidation type="decimal" operator="between" sqref="E6">
      <x:formula1>0</x:formula1>
      <x:formula2>1</x:formula2>
    </x:dataValidation>
  </x:dataValidations>
  <x:pageMargins left="0.7" right="0.7" top="0.75" bottom="0.75" header="0.3" footer="0.3"/>
  <x:drawing xmlns:r="http://schemas.openxmlformats.org/officeDocument/2006/relationships" r:id="Rd977ffd1bc6846bf"/>
</x:worksheet>
</file>

<file path=xl/worksheets/sheet2.xml><?xml version="1.0" encoding="utf-8"?>
<x:worksheet xmlns:x="http://schemas.openxmlformats.org/spreadsheetml/2006/main">
  <x:sheetPr>
    <x:tabColor rgb="FFD8C49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4" hidden="0" customWidth="1"/>
    <x:col min="2" max="2" width="16" hidden="0" customWidth="1"/>
    <x:col min="3" max="3" width="25" hidden="0" customWidth="1"/>
    <x:col min="4" max="4" width="23" hidden="0" customWidth="1"/>
    <x:col min="5" max="5" width="12" hidden="0" customWidth="1"/>
    <x:col min="6" max="6" width="16" hidden="0" customWidth="1"/>
    <x:col min="7" max="7" width="13" hidden="0" customWidth="1"/>
    <x:col min="8" max="8" width="16" hidden="0" customWidth="1"/>
    <x:col min="9" max="9" width="16" hidden="0" customWidth="1"/>
    <x:col min="10" max="10" width="29" hidden="0" customWidth="1"/>
    <x:col min="11" max="11" width="18" hidden="0" customWidth="1"/>
    <x:col min="12" max="12" width="18" hidden="0" customWidth="1"/>
    <x:col min="13" max="13" width="18" hidden="0" customWidth="1"/>
    <x:col min="14" max="14" width="14" hidden="0" customWidth="1"/>
    <x:col min="15" max="15" width="20" hidden="0" customWidth="1"/>
  </x:cols>
  <x:sheetData>
    <x:row r="1" ht="24" customHeight="1">
      <x:c r="A1" s="91"/>
      <x:c r="B1" s="91"/>
      <x:c r="C1" s="91"/>
      <x:c r="D1" s="91"/>
      <x:c r="E1" s="91"/>
      <x:c r="F1" s="91"/>
      <x:c r="G1" s="91"/>
      <x:c r="H1" s="91"/>
      <x:c r="I1" s="91"/>
      <x:c r="J1" s="91"/>
      <x:c r="K1" s="91"/>
      <x:c r="L1" s="91"/>
      <x:c r="M1" s="91"/>
      <x:c r="N1" s="91"/>
      <x:c r="O1" s="91"/>
    </x:row>
    <x:row r="2" ht="34" customHeight="1">
      <x:c r="A2" s="92" t="str">
        <x:v>HODASSA  Sales order inputs</x:v>
      </x:c>
      <x:c r="B2" s="92"/>
      <x:c r="C2" s="92"/>
      <x:c r="D2" s="92"/>
      <x:c r="E2" s="92"/>
      <x:c r="F2" s="92"/>
      <x:c r="G2" s="92"/>
      <x:c r="H2" s="92"/>
      <x:c r="I2" s="92"/>
      <x:c r="J2" s="92"/>
      <x:c r="K2" s="92"/>
      <x:c r="L2" s="92"/>
      <x:c r="M2" s="92"/>
      <x:c r="N2" s="92"/>
      <x:c r="O2" s="92"/>
    </x:row>
    <x:row r="3" ht="24" customHeight="1">
      <x:c r="A3" s="94" t="str">
        <x:v>Source: 48 fictional HODASSA orders. GBP excluding tax. hodassa.com/examples</x:v>
      </x:c>
      <x:c r="B3" s="94"/>
      <x:c r="C3" s="94"/>
      <x:c r="D3" s="94"/>
      <x:c r="E3" s="94"/>
      <x:c r="F3" s="94"/>
      <x:c r="G3" s="94"/>
      <x:c r="H3" s="94"/>
      <x:c r="I3" s="94"/>
      <x:c r="J3" s="94"/>
      <x:c r="K3" s="94"/>
      <x:c r="L3" s="94"/>
      <x:c r="M3" s="94"/>
      <x:c r="N3" s="94"/>
      <x:c r="O3" s="94"/>
    </x:row>
    <x:row r="4" ht="24" customHeight="1">
      <x:c r="A4" s="95" t="str">
        <x:v>Edit amber inputs A–I. One complete order per row. Use rows 7–1006.</x:v>
      </x:c>
      <x:c r="B4" s="95"/>
      <x:c r="C4" s="95"/>
      <x:c r="D4" s="95"/>
      <x:c r="E4" s="95"/>
      <x:c r="F4" s="95"/>
      <x:c r="G4" s="95"/>
      <x:c r="H4" s="95"/>
      <x:c r="I4" s="95"/>
      <x:c r="J4" s="95" t="str">
        <x:v>Calculated columns J–O. Filter Entry status or Margin review to investigate.</x:v>
      </x:c>
      <x:c r="K4" s="95"/>
      <x:c r="L4" s="95"/>
      <x:c r="M4" s="95"/>
      <x:c r="N4" s="95"/>
      <x:c r="O4" s="95"/>
    </x:row>
    <x:row r="5" ht="24" customHeight="1">
      <x:c r="A5" s="95" t="str">
        <x:v>Quantity must be positive. Enter 0% for no discount. Leave an unknown cost blank.</x:v>
      </x:c>
      <x:c r="B5" s="95"/>
      <x:c r="C5" s="95"/>
      <x:c r="D5" s="95"/>
      <x:c r="E5" s="95"/>
      <x:c r="F5" s="95"/>
      <x:c r="G5" s="95"/>
      <x:c r="H5" s="95"/>
      <x:c r="I5" s="95"/>
      <x:c r="J5" s="95" t="str">
        <x:v>Cancelled orders are excluded. Formula cells are not locked.</x:v>
      </x:c>
      <x:c r="K5" s="95"/>
      <x:c r="L5" s="95"/>
      <x:c r="M5" s="95"/>
      <x:c r="N5" s="95"/>
      <x:c r="O5" s="95"/>
    </x:row>
    <x:row r="6" ht="30" customHeight="1">
      <x:c r="A6" s="96" t="str">
        <x:v>Order ID</x:v>
      </x:c>
      <x:c r="B6" s="96" t="str">
        <x:v>Date</x:v>
      </x:c>
      <x:c r="C6" s="96" t="str">
        <x:v>Customer</x:v>
      </x:c>
      <x:c r="D6" s="96" t="str">
        <x:v>Product</x:v>
      </x:c>
      <x:c r="E6" s="96" t="str">
        <x:v>Quantity</x:v>
      </x:c>
      <x:c r="F6" s="96" t="str">
        <x:v>Unit price</x:v>
      </x:c>
      <x:c r="G6" s="96" t="str">
        <x:v>Discount</x:v>
      </x:c>
      <x:c r="H6" s="96" t="str">
        <x:v>Unit cost</x:v>
      </x:c>
      <x:c r="I6" s="96" t="str">
        <x:v>Status</x:v>
      </x:c>
      <x:c r="J6" s="96" t="str">
        <x:v>Entry status</x:v>
      </x:c>
      <x:c r="K6" s="96" t="str">
        <x:v>Sales GBP</x:v>
      </x:c>
      <x:c r="L6" s="96" t="str">
        <x:v>Direct cost GBP</x:v>
      </x:c>
      <x:c r="M6" s="96" t="str">
        <x:v>Gross profit GBP</x:v>
      </x:c>
      <x:c r="N6" s="96" t="str">
        <x:v>Margin</x:v>
      </x:c>
      <x:c r="O6" s="96" t="str">
        <x:v>Margin review</x:v>
      </x:c>
    </x:row>
    <x:row r="7" ht="24" customHeight="1">
      <x:c r="A7" s="28" t="str">
        <x:v>SO-10</x:v>
      </x:c>
      <x:c r="B7" s="100" t="n">
        <x:v>46023</x:v>
      </x:c>
      <x:c r="C7" s="28" t="str">
        <x:v>Demo customer 1</x:v>
      </x:c>
      <x:c r="D7" s="28" t="str">
        <x:v>Maintenance kit</x:v>
      </x:c>
      <x:c r="E7" s="102" t="n">
        <x:v>1</x:v>
      </x:c>
      <x:c r="F7" s="103" t="n">
        <x:v>185</x:v>
      </x:c>
      <x:c r="G7" s="104" t="n">
        <x:v>0.1</x:v>
      </x:c>
      <x:c r="H7" s="103" t="n">
        <x:v>95</x:v>
      </x:c>
      <x:c r="I7" s="107" t="str">
        <x:v>Invoiced</x:v>
      </x:c>
      <x:c r="J7" s="108" t="str">
        <x:f>IFERROR(IF(COUNTA(A7:I7)=0,"",IF(LEN(TRIM(A7))=0,"REVIEW: missing ID",IF(COUNTIFS($A$7:$A$1006,A7)&lt;&gt;1,"REVIEW: duplicate ID",IF(NOT(OR(I7="Invoiced",I7="Cancelled")),"REVIEW: status",IF(I7="Cancelled","Cancelled",IF(NOT(AND(ISNUMBER(B7),B7&gt;=1,B7&lt;=2958465)),"REVIEW: date",IF(LEN(TRIM(C7))=0,"REVIEW: customer",IF(LEN(TRIM(D7))=0,"REVIEW: product",IF(NOT(AND(ISNUMBER(E7),E7&gt;0)),"REVIEW: quantity",IF(NOT(AND(ISNUMBER(F7),F7&gt;=0)),"REVIEW: price",IF(NOT(AND(ISNUMBER(G7),G7&gt;=0,G7&lt;=1)),"REVIEW: discount",IF(NOT(AND(ISNUMBER(H7),H7&gt;=0)),"REVIEW: unit cost","OK")))))))))))),"REVIEW: cell error")</x:f>
        <x:v>OK</x:v>
      </x:c>
      <x:c r="K7" s="109" t="n">
        <x:f>IF(J7="","",IF(J7="Cancelled",0,IF(OR(J7="OK",J7="REVIEW: unit cost"),ROUND(E7*F7*(1-G7),2),"n.a.")))</x:f>
        <x:v>166.5</x:v>
      </x:c>
      <x:c r="L7" s="109" t="n">
        <x:f>IF(J7="","",IF(J7="Cancelled",0,IF(J7="OK",ROUND(E7*H7,2),"n.a.")))</x:f>
        <x:v>95</x:v>
      </x:c>
      <x:c r="M7" s="109" t="n">
        <x:f>IF(J7="","",IF(AND(ISNUMBER(K7),ISNUMBER(L7)),K7-L7,"n.a."))</x:f>
        <x:v>71.5</x:v>
      </x:c>
      <x:c r="N7" s="111" t="n">
        <x:f>IF(J7="","",IF(AND(ISNUMBER(M7),ISNUMBER(K7),K7&lt;&gt;0),M7/K7,"n.a."))</x:f>
        <x:v>0.4294294294294294</x:v>
      </x:c>
      <x:c r="O7" s="108" t="str">
        <x:f>IF(J7="","",IF(J7="Cancelled","Excluded",IF(J7&lt;&gt;"OK","Correct inputs",IF(K7=0,"Zero sales",IF(NOT('Sales overview'!$R$8),"Set target",IF(N7&lt;'Sales overview'!$E$6,"Below target","At/above target"))))))</x:f>
        <x:v>Below target</x:v>
      </x:c>
    </x:row>
    <x:row r="8" ht="24" customHeight="1">
      <x:c r="A8" s="28" t="str">
        <x:v>SO-11</x:v>
      </x:c>
      <x:c r="B8" s="100" t="n">
        <x:v>46026</x:v>
      </x:c>
      <x:c r="C8" s="28" t="str">
        <x:v>Demo customer 2</x:v>
      </x:c>
      <x:c r="D8" s="28" t="str">
        <x:v>Control panel</x:v>
      </x:c>
      <x:c r="E8" s="102" t="n">
        <x:v>2</x:v>
      </x:c>
      <x:c r="F8" s="103" t="n">
        <x:v>655</x:v>
      </x:c>
      <x:c r="G8" s="104" t="n">
        <x:v>0</x:v>
      </x:c>
      <x:c r="H8" s="103" t="n">
        <x:v>380</x:v>
      </x:c>
      <x:c r="I8" s="107" t="str">
        <x:v>Invoiced</x:v>
      </x:c>
      <x:c r="J8" s="108" t="str">
        <x:f>IFERROR(IF(COUNTA(A8:I8)=0,"",IF(LEN(TRIM(A8))=0,"REVIEW: missing ID",IF(COUNTIFS($A$7:$A$1006,A8)&lt;&gt;1,"REVIEW: duplicate ID",IF(NOT(OR(I8="Invoiced",I8="Cancelled")),"REVIEW: status",IF(I8="Cancelled","Cancelled",IF(NOT(AND(ISNUMBER(B8),B8&gt;=1,B8&lt;=2958465)),"REVIEW: date",IF(LEN(TRIM(C8))=0,"REVIEW: customer",IF(LEN(TRIM(D8))=0,"REVIEW: product",IF(NOT(AND(ISNUMBER(E8),E8&gt;0)),"REVIEW: quantity",IF(NOT(AND(ISNUMBER(F8),F8&gt;=0)),"REVIEW: price",IF(NOT(AND(ISNUMBER(G8),G8&gt;=0,G8&lt;=1)),"REVIEW: discount",IF(NOT(AND(ISNUMBER(H8),H8&gt;=0)),"REVIEW: unit cost","OK")))))))))))),"REVIEW: cell error")</x:f>
        <x:v>OK</x:v>
      </x:c>
      <x:c r="K8" s="109" t="n">
        <x:f>IF(J8="","",IF(J8="Cancelled",0,IF(OR(J8="OK",J8="REVIEW: unit cost"),ROUND(E8*F8*(1-G8),2),"n.a.")))</x:f>
        <x:v>1310</x:v>
      </x:c>
      <x:c r="L8" s="109" t="n">
        <x:f>IF(J8="","",IF(J8="Cancelled",0,IF(J8="OK",ROUND(E8*H8,2),"n.a.")))</x:f>
        <x:v>760</x:v>
      </x:c>
      <x:c r="M8" s="109" t="n">
        <x:f>IF(J8="","",IF(AND(ISNUMBER(K8),ISNUMBER(L8)),K8-L8,"n.a."))</x:f>
        <x:v>550</x:v>
      </x:c>
      <x:c r="N8" s="111" t="n">
        <x:f>IF(J8="","",IF(AND(ISNUMBER(M8),ISNUMBER(K8),K8&lt;&gt;0),M8/K8,"n.a."))</x:f>
        <x:v>0.4198473282442748</x:v>
      </x:c>
      <x:c r="O8" s="108" t="str">
        <x:f>IF(J8="","",IF(J8="Cancelled","Excluded",IF(J8&lt;&gt;"OK","Correct inputs",IF(K8=0,"Zero sales",IF(NOT('Sales overview'!$R$8),"Set target",IF(N8&lt;'Sales overview'!$E$6,"Below target","At/above target"))))))</x:f>
        <x:v>Below target</x:v>
      </x:c>
    </x:row>
    <x:row r="9" ht="24" customHeight="1">
      <x:c r="A9" s="28" t="str">
        <x:v>SO-12</x:v>
      </x:c>
      <x:c r="B9" s="100" t="n">
        <x:v>46029</x:v>
      </x:c>
      <x:c r="C9" s="28" t="str">
        <x:v>Demo customer 3</x:v>
      </x:c>
      <x:c r="D9" s="28" t="str">
        <x:v>Service visit</x:v>
      </x:c>
      <x:c r="E9" s="102" t="n">
        <x:v>3</x:v>
      </x:c>
      <x:c r="F9" s="103" t="n">
        <x:v>245</x:v>
      </x:c>
      <x:c r="G9" s="104" t="n">
        <x:v>0</x:v>
      </x:c>
      <x:c r="H9" s="103" t="n">
        <x:v>120</x:v>
      </x:c>
      <x:c r="I9" s="107" t="str">
        <x:v>Invoiced</x:v>
      </x:c>
      <x:c r="J9" s="108" t="str">
        <x:f>IFERROR(IF(COUNTA(A9:I9)=0,"",IF(LEN(TRIM(A9))=0,"REVIEW: missing ID",IF(COUNTIFS($A$7:$A$1006,A9)&lt;&gt;1,"REVIEW: duplicate ID",IF(NOT(OR(I9="Invoiced",I9="Cancelled")),"REVIEW: status",IF(I9="Cancelled","Cancelled",IF(NOT(AND(ISNUMBER(B9),B9&gt;=1,B9&lt;=2958465)),"REVIEW: date",IF(LEN(TRIM(C9))=0,"REVIEW: customer",IF(LEN(TRIM(D9))=0,"REVIEW: product",IF(NOT(AND(ISNUMBER(E9),E9&gt;0)),"REVIEW: quantity",IF(NOT(AND(ISNUMBER(F9),F9&gt;=0)),"REVIEW: price",IF(NOT(AND(ISNUMBER(G9),G9&gt;=0,G9&lt;=1)),"REVIEW: discount",IF(NOT(AND(ISNUMBER(H9),H9&gt;=0)),"REVIEW: unit cost","OK")))))))))))),"REVIEW: cell error")</x:f>
        <x:v>OK</x:v>
      </x:c>
      <x:c r="K9" s="109" t="n">
        <x:f>IF(J9="","",IF(J9="Cancelled",0,IF(OR(J9="OK",J9="REVIEW: unit cost"),ROUND(E9*F9*(1-G9),2),"n.a.")))</x:f>
        <x:v>735</x:v>
      </x:c>
      <x:c r="L9" s="109" t="n">
        <x:f>IF(J9="","",IF(J9="Cancelled",0,IF(J9="OK",ROUND(E9*H9,2),"n.a.")))</x:f>
        <x:v>360</x:v>
      </x:c>
      <x:c r="M9" s="109" t="n">
        <x:f>IF(J9="","",IF(AND(ISNUMBER(K9),ISNUMBER(L9)),K9-L9,"n.a."))</x:f>
        <x:v>375</x:v>
      </x:c>
      <x:c r="N9" s="111" t="n">
        <x:f>IF(J9="","",IF(AND(ISNUMBER(M9),ISNUMBER(K9),K9&lt;&gt;0),M9/K9,"n.a."))</x:f>
        <x:v>0.5102040816326531</x:v>
      </x:c>
      <x:c r="O9" s="108" t="str">
        <x:f>IF(J9="","",IF(J9="Cancelled","Excluded",IF(J9&lt;&gt;"OK","Correct inputs",IF(K9=0,"Zero sales",IF(NOT('Sales overview'!$R$8),"Set target",IF(N9&lt;'Sales overview'!$E$6,"Below target","At/above target"))))))</x:f>
        <x:v>At/above target</x:v>
      </x:c>
    </x:row>
    <x:row r="10" ht="24" customHeight="1">
      <x:c r="A10" s="28" t="str">
        <x:v>SO-13</x:v>
      </x:c>
      <x:c r="B10" s="100" t="n">
        <x:v>46032</x:v>
      </x:c>
      <x:c r="C10" s="28" t="str">
        <x:v>Demo customer 4</x:v>
      </x:c>
      <x:c r="D10" s="28" t="str">
        <x:v>Maintenance kit</x:v>
      </x:c>
      <x:c r="E10" s="102" t="n">
        <x:v>4</x:v>
      </x:c>
      <x:c r="F10" s="103" t="n">
        <x:v>185</x:v>
      </x:c>
      <x:c r="G10" s="104" t="n">
        <x:v>0.1</x:v>
      </x:c>
      <x:c r="H10" s="103" t="n">
        <x:v>95</x:v>
      </x:c>
      <x:c r="I10" s="107" t="str">
        <x:v>Invoiced</x:v>
      </x:c>
      <x:c r="J10" s="108" t="str">
        <x:f>IFERROR(IF(COUNTA(A10:I10)=0,"",IF(LEN(TRIM(A10))=0,"REVIEW: missing ID",IF(COUNTIFS($A$7:$A$1006,A10)&lt;&gt;1,"REVIEW: duplicate ID",IF(NOT(OR(I10="Invoiced",I10="Cancelled")),"REVIEW: status",IF(I10="Cancelled","Cancelled",IF(NOT(AND(ISNUMBER(B10),B10&gt;=1,B10&lt;=2958465)),"REVIEW: date",IF(LEN(TRIM(C10))=0,"REVIEW: customer",IF(LEN(TRIM(D10))=0,"REVIEW: product",IF(NOT(AND(ISNUMBER(E10),E10&gt;0)),"REVIEW: quantity",IF(NOT(AND(ISNUMBER(F10),F10&gt;=0)),"REVIEW: price",IF(NOT(AND(ISNUMBER(G10),G10&gt;=0,G10&lt;=1)),"REVIEW: discount",IF(NOT(AND(ISNUMBER(H10),H10&gt;=0)),"REVIEW: unit cost","OK")))))))))))),"REVIEW: cell error")</x:f>
        <x:v>OK</x:v>
      </x:c>
      <x:c r="K10" s="109" t="n">
        <x:f>IF(J10="","",IF(J10="Cancelled",0,IF(OR(J10="OK",J10="REVIEW: unit cost"),ROUND(E10*F10*(1-G10),2),"n.a.")))</x:f>
        <x:v>666</x:v>
      </x:c>
      <x:c r="L10" s="109" t="n">
        <x:f>IF(J10="","",IF(J10="Cancelled",0,IF(J10="OK",ROUND(E10*H10,2),"n.a.")))</x:f>
        <x:v>380</x:v>
      </x:c>
      <x:c r="M10" s="109" t="n">
        <x:f>IF(J10="","",IF(AND(ISNUMBER(K10),ISNUMBER(L10)),K10-L10,"n.a."))</x:f>
        <x:v>286</x:v>
      </x:c>
      <x:c r="N10" s="111" t="n">
        <x:f>IF(J10="","",IF(AND(ISNUMBER(M10),ISNUMBER(K10),K10&lt;&gt;0),M10/K10,"n.a."))</x:f>
        <x:v>0.4294294294294294</x:v>
      </x:c>
      <x:c r="O10" s="108" t="str">
        <x:f>IF(J10="","",IF(J10="Cancelled","Excluded",IF(J10&lt;&gt;"OK","Correct inputs",IF(K10=0,"Zero sales",IF(NOT('Sales overview'!$R$8),"Set target",IF(N10&lt;'Sales overview'!$E$6,"Below target","At/above target"))))))</x:f>
        <x:v>Below target</x:v>
      </x:c>
    </x:row>
    <x:row r="11" ht="24" customHeight="1">
      <x:c r="A11" s="28" t="str">
        <x:v>SO-14</x:v>
      </x:c>
      <x:c r="B11" s="100" t="n">
        <x:v>46035</x:v>
      </x:c>
      <x:c r="C11" s="28" t="str">
        <x:v>Demo customer 1</x:v>
      </x:c>
      <x:c r="D11" s="28" t="str">
        <x:v>Control panel</x:v>
      </x:c>
      <x:c r="E11" s="102" t="n">
        <x:v>1</x:v>
      </x:c>
      <x:c r="F11" s="103" t="n">
        <x:v>655</x:v>
      </x:c>
      <x:c r="G11" s="104" t="n">
        <x:v>0</x:v>
      </x:c>
      <x:c r="H11" s="103" t="n">
        <x:v>380</x:v>
      </x:c>
      <x:c r="I11" s="107" t="str">
        <x:v>Invoiced</x:v>
      </x:c>
      <x:c r="J11" s="108" t="str">
        <x:f>IFERROR(IF(COUNTA(A11:I11)=0,"",IF(LEN(TRIM(A11))=0,"REVIEW: missing ID",IF(COUNTIFS($A$7:$A$1006,A11)&lt;&gt;1,"REVIEW: duplicate ID",IF(NOT(OR(I11="Invoiced",I11="Cancelled")),"REVIEW: status",IF(I11="Cancelled","Cancelled",IF(NOT(AND(ISNUMBER(B11),B11&gt;=1,B11&lt;=2958465)),"REVIEW: date",IF(LEN(TRIM(C11))=0,"REVIEW: customer",IF(LEN(TRIM(D11))=0,"REVIEW: product",IF(NOT(AND(ISNUMBER(E11),E11&gt;0)),"REVIEW: quantity",IF(NOT(AND(ISNUMBER(F11),F11&gt;=0)),"REVIEW: price",IF(NOT(AND(ISNUMBER(G11),G11&gt;=0,G11&lt;=1)),"REVIEW: discount",IF(NOT(AND(ISNUMBER(H11),H11&gt;=0)),"REVIEW: unit cost","OK")))))))))))),"REVIEW: cell error")</x:f>
        <x:v>OK</x:v>
      </x:c>
      <x:c r="K11" s="109" t="n">
        <x:f>IF(J11="","",IF(J11="Cancelled",0,IF(OR(J11="OK",J11="REVIEW: unit cost"),ROUND(E11*F11*(1-G11),2),"n.a.")))</x:f>
        <x:v>655</x:v>
      </x:c>
      <x:c r="L11" s="109" t="n">
        <x:f>IF(J11="","",IF(J11="Cancelled",0,IF(J11="OK",ROUND(E11*H11,2),"n.a.")))</x:f>
        <x:v>380</x:v>
      </x:c>
      <x:c r="M11" s="109" t="n">
        <x:f>IF(J11="","",IF(AND(ISNUMBER(K11),ISNUMBER(L11)),K11-L11,"n.a."))</x:f>
        <x:v>275</x:v>
      </x:c>
      <x:c r="N11" s="111" t="n">
        <x:f>IF(J11="","",IF(AND(ISNUMBER(M11),ISNUMBER(K11),K11&lt;&gt;0),M11/K11,"n.a."))</x:f>
        <x:v>0.4198473282442748</x:v>
      </x:c>
      <x:c r="O11" s="108" t="str">
        <x:f>IF(J11="","",IF(J11="Cancelled","Excluded",IF(J11&lt;&gt;"OK","Correct inputs",IF(K11=0,"Zero sales",IF(NOT('Sales overview'!$R$8),"Set target",IF(N11&lt;'Sales overview'!$E$6,"Below target","At/above target"))))))</x:f>
        <x:v>Below target</x:v>
      </x:c>
    </x:row>
    <x:row r="12" ht="24" customHeight="1">
      <x:c r="A12" s="28" t="str">
        <x:v>SO-15</x:v>
      </x:c>
      <x:c r="B12" s="100" t="n">
        <x:v>46038</x:v>
      </x:c>
      <x:c r="C12" s="28" t="str">
        <x:v>Demo customer 2</x:v>
      </x:c>
      <x:c r="D12" s="28" t="str">
        <x:v>Service visit</x:v>
      </x:c>
      <x:c r="E12" s="102" t="n">
        <x:v>2</x:v>
      </x:c>
      <x:c r="F12" s="103" t="n">
        <x:v>245</x:v>
      </x:c>
      <x:c r="G12" s="104" t="n">
        <x:v>0</x:v>
      </x:c>
      <x:c r="H12" s="103" t="n">
        <x:v>120</x:v>
      </x:c>
      <x:c r="I12" s="107" t="str">
        <x:v>Invoiced</x:v>
      </x:c>
      <x:c r="J12" s="108" t="str">
        <x:f>IFERROR(IF(COUNTA(A12:I12)=0,"",IF(LEN(TRIM(A12))=0,"REVIEW: missing ID",IF(COUNTIFS($A$7:$A$1006,A12)&lt;&gt;1,"REVIEW: duplicate ID",IF(NOT(OR(I12="Invoiced",I12="Cancelled")),"REVIEW: status",IF(I12="Cancelled","Cancelled",IF(NOT(AND(ISNUMBER(B12),B12&gt;=1,B12&lt;=2958465)),"REVIEW: date",IF(LEN(TRIM(C12))=0,"REVIEW: customer",IF(LEN(TRIM(D12))=0,"REVIEW: product",IF(NOT(AND(ISNUMBER(E12),E12&gt;0)),"REVIEW: quantity",IF(NOT(AND(ISNUMBER(F12),F12&gt;=0)),"REVIEW: price",IF(NOT(AND(ISNUMBER(G12),G12&gt;=0,G12&lt;=1)),"REVIEW: discount",IF(NOT(AND(ISNUMBER(H12),H12&gt;=0)),"REVIEW: unit cost","OK")))))))))))),"REVIEW: cell error")</x:f>
        <x:v>OK</x:v>
      </x:c>
      <x:c r="K12" s="109" t="n">
        <x:f>IF(J12="","",IF(J12="Cancelled",0,IF(OR(J12="OK",J12="REVIEW: unit cost"),ROUND(E12*F12*(1-G12),2),"n.a.")))</x:f>
        <x:v>490</x:v>
      </x:c>
      <x:c r="L12" s="109" t="n">
        <x:f>IF(J12="","",IF(J12="Cancelled",0,IF(J12="OK",ROUND(E12*H12,2),"n.a.")))</x:f>
        <x:v>240</x:v>
      </x:c>
      <x:c r="M12" s="109" t="n">
        <x:f>IF(J12="","",IF(AND(ISNUMBER(K12),ISNUMBER(L12)),K12-L12,"n.a."))</x:f>
        <x:v>250</x:v>
      </x:c>
      <x:c r="N12" s="111" t="n">
        <x:f>IF(J12="","",IF(AND(ISNUMBER(M12),ISNUMBER(K12),K12&lt;&gt;0),M12/K12,"n.a."))</x:f>
        <x:v>0.5102040816326531</x:v>
      </x:c>
      <x:c r="O12" s="108" t="str">
        <x:f>IF(J12="","",IF(J12="Cancelled","Excluded",IF(J12&lt;&gt;"OK","Correct inputs",IF(K12=0,"Zero sales",IF(NOT('Sales overview'!$R$8),"Set target",IF(N12&lt;'Sales overview'!$E$6,"Below target","At/above target"))))))</x:f>
        <x:v>At/above target</x:v>
      </x:c>
    </x:row>
    <x:row r="13" ht="24" customHeight="1">
      <x:c r="A13" s="28" t="str">
        <x:v>SO-16</x:v>
      </x:c>
      <x:c r="B13" s="100" t="n">
        <x:v>46041</x:v>
      </x:c>
      <x:c r="C13" s="28" t="str">
        <x:v>Demo customer 3</x:v>
      </x:c>
      <x:c r="D13" s="28" t="str">
        <x:v>Maintenance kit</x:v>
      </x:c>
      <x:c r="E13" s="102" t="n">
        <x:v>3</x:v>
      </x:c>
      <x:c r="F13" s="103" t="n">
        <x:v>185</x:v>
      </x:c>
      <x:c r="G13" s="104" t="n">
        <x:v>0.1</x:v>
      </x:c>
      <x:c r="H13" s="103" t="n">
        <x:v>95</x:v>
      </x:c>
      <x:c r="I13" s="107" t="str">
        <x:v>Invoiced</x:v>
      </x:c>
      <x:c r="J13" s="108" t="str">
        <x:f>IFERROR(IF(COUNTA(A13:I13)=0,"",IF(LEN(TRIM(A13))=0,"REVIEW: missing ID",IF(COUNTIFS($A$7:$A$1006,A13)&lt;&gt;1,"REVIEW: duplicate ID",IF(NOT(OR(I13="Invoiced",I13="Cancelled")),"REVIEW: status",IF(I13="Cancelled","Cancelled",IF(NOT(AND(ISNUMBER(B13),B13&gt;=1,B13&lt;=2958465)),"REVIEW: date",IF(LEN(TRIM(C13))=0,"REVIEW: customer",IF(LEN(TRIM(D13))=0,"REVIEW: product",IF(NOT(AND(ISNUMBER(E13),E13&gt;0)),"REVIEW: quantity",IF(NOT(AND(ISNUMBER(F13),F13&gt;=0)),"REVIEW: price",IF(NOT(AND(ISNUMBER(G13),G13&gt;=0,G13&lt;=1)),"REVIEW: discount",IF(NOT(AND(ISNUMBER(H13),H13&gt;=0)),"REVIEW: unit cost","OK")))))))))))),"REVIEW: cell error")</x:f>
        <x:v>OK</x:v>
      </x:c>
      <x:c r="K13" s="109" t="n">
        <x:f>IF(J13="","",IF(J13="Cancelled",0,IF(OR(J13="OK",J13="REVIEW: unit cost"),ROUND(E13*F13*(1-G13),2),"n.a.")))</x:f>
        <x:v>499.5</x:v>
      </x:c>
      <x:c r="L13" s="109" t="n">
        <x:f>IF(J13="","",IF(J13="Cancelled",0,IF(J13="OK",ROUND(E13*H13,2),"n.a.")))</x:f>
        <x:v>285</x:v>
      </x:c>
      <x:c r="M13" s="109" t="n">
        <x:f>IF(J13="","",IF(AND(ISNUMBER(K13),ISNUMBER(L13)),K13-L13,"n.a."))</x:f>
        <x:v>214.5</x:v>
      </x:c>
      <x:c r="N13" s="111" t="n">
        <x:f>IF(J13="","",IF(AND(ISNUMBER(M13),ISNUMBER(K13),K13&lt;&gt;0),M13/K13,"n.a."))</x:f>
        <x:v>0.4294294294294294</x:v>
      </x:c>
      <x:c r="O13" s="108" t="str">
        <x:f>IF(J13="","",IF(J13="Cancelled","Excluded",IF(J13&lt;&gt;"OK","Correct inputs",IF(K13=0,"Zero sales",IF(NOT('Sales overview'!$R$8),"Set target",IF(N13&lt;'Sales overview'!$E$6,"Below target","At/above target"))))))</x:f>
        <x:v>Below target</x:v>
      </x:c>
    </x:row>
    <x:row r="14" ht="24" customHeight="1">
      <x:c r="A14" s="28" t="str">
        <x:v>SO-17</x:v>
      </x:c>
      <x:c r="B14" s="100" t="n">
        <x:v>46044</x:v>
      </x:c>
      <x:c r="C14" s="28" t="str">
        <x:v>Demo customer 4</x:v>
      </x:c>
      <x:c r="D14" s="28" t="str">
        <x:v>Control panel</x:v>
      </x:c>
      <x:c r="E14" s="102" t="n">
        <x:v>4</x:v>
      </x:c>
      <x:c r="F14" s="103" t="n">
        <x:v>655</x:v>
      </x:c>
      <x:c r="G14" s="104" t="n">
        <x:v>0</x:v>
      </x:c>
      <x:c r="H14" s="103" t="n">
        <x:v>380</x:v>
      </x:c>
      <x:c r="I14" s="107" t="str">
        <x:v>Invoiced</x:v>
      </x:c>
      <x:c r="J14" s="108" t="str">
        <x:f>IFERROR(IF(COUNTA(A14:I14)=0,"",IF(LEN(TRIM(A14))=0,"REVIEW: missing ID",IF(COUNTIFS($A$7:$A$1006,A14)&lt;&gt;1,"REVIEW: duplicate ID",IF(NOT(OR(I14="Invoiced",I14="Cancelled")),"REVIEW: status",IF(I14="Cancelled","Cancelled",IF(NOT(AND(ISNUMBER(B14),B14&gt;=1,B14&lt;=2958465)),"REVIEW: date",IF(LEN(TRIM(C14))=0,"REVIEW: customer",IF(LEN(TRIM(D14))=0,"REVIEW: product",IF(NOT(AND(ISNUMBER(E14),E14&gt;0)),"REVIEW: quantity",IF(NOT(AND(ISNUMBER(F14),F14&gt;=0)),"REVIEW: price",IF(NOT(AND(ISNUMBER(G14),G14&gt;=0,G14&lt;=1)),"REVIEW: discount",IF(NOT(AND(ISNUMBER(H14),H14&gt;=0)),"REVIEW: unit cost","OK")))))))))))),"REVIEW: cell error")</x:f>
        <x:v>OK</x:v>
      </x:c>
      <x:c r="K14" s="109" t="n">
        <x:f>IF(J14="","",IF(J14="Cancelled",0,IF(OR(J14="OK",J14="REVIEW: unit cost"),ROUND(E14*F14*(1-G14),2),"n.a.")))</x:f>
        <x:v>2620</x:v>
      </x:c>
      <x:c r="L14" s="109" t="n">
        <x:f>IF(J14="","",IF(J14="Cancelled",0,IF(J14="OK",ROUND(E14*H14,2),"n.a.")))</x:f>
        <x:v>1520</x:v>
      </x:c>
      <x:c r="M14" s="109" t="n">
        <x:f>IF(J14="","",IF(AND(ISNUMBER(K14),ISNUMBER(L14)),K14-L14,"n.a."))</x:f>
        <x:v>1100</x:v>
      </x:c>
      <x:c r="N14" s="111" t="n">
        <x:f>IF(J14="","",IF(AND(ISNUMBER(M14),ISNUMBER(K14),K14&lt;&gt;0),M14/K14,"n.a."))</x:f>
        <x:v>0.4198473282442748</x:v>
      </x:c>
      <x:c r="O14" s="108" t="str">
        <x:f>IF(J14="","",IF(J14="Cancelled","Excluded",IF(J14&lt;&gt;"OK","Correct inputs",IF(K14=0,"Zero sales",IF(NOT('Sales overview'!$R$8),"Set target",IF(N14&lt;'Sales overview'!$E$6,"Below target","At/above target"))))))</x:f>
        <x:v>Below target</x:v>
      </x:c>
    </x:row>
    <x:row r="15" ht="24" customHeight="1">
      <x:c r="A15" s="28" t="str">
        <x:v>SO-20</x:v>
      </x:c>
      <x:c r="B15" s="100" t="n">
        <x:v>46054</x:v>
      </x:c>
      <x:c r="C15" s="28" t="str">
        <x:v>Demo customer 1</x:v>
      </x:c>
      <x:c r="D15" s="28" t="str">
        <x:v>Maintenance kit</x:v>
      </x:c>
      <x:c r="E15" s="102" t="n">
        <x:v>1</x:v>
      </x:c>
      <x:c r="F15" s="103" t="n">
        <x:v>190</x:v>
      </x:c>
      <x:c r="G15" s="104" t="n">
        <x:v>0.1</x:v>
      </x:c>
      <x:c r="H15" s="103" t="n">
        <x:v>95</x:v>
      </x:c>
      <x:c r="I15" s="107" t="str">
        <x:v>Invoiced</x:v>
      </x:c>
      <x:c r="J15" s="108" t="str">
        <x:f>IFERROR(IF(COUNTA(A15:I15)=0,"",IF(LEN(TRIM(A15))=0,"REVIEW: missing ID",IF(COUNTIFS($A$7:$A$1006,A15)&lt;&gt;1,"REVIEW: duplicate ID",IF(NOT(OR(I15="Invoiced",I15="Cancelled")),"REVIEW: status",IF(I15="Cancelled","Cancelled",IF(NOT(AND(ISNUMBER(B15),B15&gt;=1,B15&lt;=2958465)),"REVIEW: date",IF(LEN(TRIM(C15))=0,"REVIEW: customer",IF(LEN(TRIM(D15))=0,"REVIEW: product",IF(NOT(AND(ISNUMBER(E15),E15&gt;0)),"REVIEW: quantity",IF(NOT(AND(ISNUMBER(F15),F15&gt;=0)),"REVIEW: price",IF(NOT(AND(ISNUMBER(G15),G15&gt;=0,G15&lt;=1)),"REVIEW: discount",IF(NOT(AND(ISNUMBER(H15),H15&gt;=0)),"REVIEW: unit cost","OK")))))))))))),"REVIEW: cell error")</x:f>
        <x:v>OK</x:v>
      </x:c>
      <x:c r="K15" s="109" t="n">
        <x:f>IF(J15="","",IF(J15="Cancelled",0,IF(OR(J15="OK",J15="REVIEW: unit cost"),ROUND(E15*F15*(1-G15),2),"n.a.")))</x:f>
        <x:v>171</x:v>
      </x:c>
      <x:c r="L15" s="109" t="n">
        <x:f>IF(J15="","",IF(J15="Cancelled",0,IF(J15="OK",ROUND(E15*H15,2),"n.a.")))</x:f>
        <x:v>95</x:v>
      </x:c>
      <x:c r="M15" s="109" t="n">
        <x:f>IF(J15="","",IF(AND(ISNUMBER(K15),ISNUMBER(L15)),K15-L15,"n.a."))</x:f>
        <x:v>76</x:v>
      </x:c>
      <x:c r="N15" s="111" t="n">
        <x:f>IF(J15="","",IF(AND(ISNUMBER(M15),ISNUMBER(K15),K15&lt;&gt;0),M15/K15,"n.a."))</x:f>
        <x:v>0.4444444444444444</x:v>
      </x:c>
      <x:c r="O15" s="108" t="str">
        <x:f>IF(J15="","",IF(J15="Cancelled","Excluded",IF(J15&lt;&gt;"OK","Correct inputs",IF(K15=0,"Zero sales",IF(NOT('Sales overview'!$R$8),"Set target",IF(N15&lt;'Sales overview'!$E$6,"Below target","At/above target"))))))</x:f>
        <x:v>Below target</x:v>
      </x:c>
    </x:row>
    <x:row r="16" ht="24" customHeight="1">
      <x:c r="A16" s="28" t="str">
        <x:v>SO-21</x:v>
      </x:c>
      <x:c r="B16" s="100" t="n">
        <x:v>46057</x:v>
      </x:c>
      <x:c r="C16" s="28" t="str">
        <x:v>Demo customer 2</x:v>
      </x:c>
      <x:c r="D16" s="28" t="str">
        <x:v>Control panel</x:v>
      </x:c>
      <x:c r="E16" s="102" t="n">
        <x:v>2</x:v>
      </x:c>
      <x:c r="F16" s="103" t="n">
        <x:v>660</x:v>
      </x:c>
      <x:c r="G16" s="104" t="n">
        <x:v>0</x:v>
      </x:c>
      <x:c r="H16" s="103" t="n">
        <x:v>380</x:v>
      </x:c>
      <x:c r="I16" s="107" t="str">
        <x:v>Invoiced</x:v>
      </x:c>
      <x:c r="J16" s="108" t="str">
        <x:f>IFERROR(IF(COUNTA(A16:I16)=0,"",IF(LEN(TRIM(A16))=0,"REVIEW: missing ID",IF(COUNTIFS($A$7:$A$1006,A16)&lt;&gt;1,"REVIEW: duplicate ID",IF(NOT(OR(I16="Invoiced",I16="Cancelled")),"REVIEW: status",IF(I16="Cancelled","Cancelled",IF(NOT(AND(ISNUMBER(B16),B16&gt;=1,B16&lt;=2958465)),"REVIEW: date",IF(LEN(TRIM(C16))=0,"REVIEW: customer",IF(LEN(TRIM(D16))=0,"REVIEW: product",IF(NOT(AND(ISNUMBER(E16),E16&gt;0)),"REVIEW: quantity",IF(NOT(AND(ISNUMBER(F16),F16&gt;=0)),"REVIEW: price",IF(NOT(AND(ISNUMBER(G16),G16&gt;=0,G16&lt;=1)),"REVIEW: discount",IF(NOT(AND(ISNUMBER(H16),H16&gt;=0)),"REVIEW: unit cost","OK")))))))))))),"REVIEW: cell error")</x:f>
        <x:v>OK</x:v>
      </x:c>
      <x:c r="K16" s="109" t="n">
        <x:f>IF(J16="","",IF(J16="Cancelled",0,IF(OR(J16="OK",J16="REVIEW: unit cost"),ROUND(E16*F16*(1-G16),2),"n.a.")))</x:f>
        <x:v>1320</x:v>
      </x:c>
      <x:c r="L16" s="109" t="n">
        <x:f>IF(J16="","",IF(J16="Cancelled",0,IF(J16="OK",ROUND(E16*H16,2),"n.a.")))</x:f>
        <x:v>760</x:v>
      </x:c>
      <x:c r="M16" s="109" t="n">
        <x:f>IF(J16="","",IF(AND(ISNUMBER(K16),ISNUMBER(L16)),K16-L16,"n.a."))</x:f>
        <x:v>560</x:v>
      </x:c>
      <x:c r="N16" s="111" t="n">
        <x:f>IF(J16="","",IF(AND(ISNUMBER(M16),ISNUMBER(K16),K16&lt;&gt;0),M16/K16,"n.a."))</x:f>
        <x:v>0.42424242424242425</x:v>
      </x:c>
      <x:c r="O16" s="108" t="str">
        <x:f>IF(J16="","",IF(J16="Cancelled","Excluded",IF(J16&lt;&gt;"OK","Correct inputs",IF(K16=0,"Zero sales",IF(NOT('Sales overview'!$R$8),"Set target",IF(N16&lt;'Sales overview'!$E$6,"Below target","At/above target"))))))</x:f>
        <x:v>Below target</x:v>
      </x:c>
    </x:row>
    <x:row r="17" ht="24" customHeight="1">
      <x:c r="A17" s="28" t="str">
        <x:v>SO-22</x:v>
      </x:c>
      <x:c r="B17" s="100" t="n">
        <x:v>46060</x:v>
      </x:c>
      <x:c r="C17" s="28" t="str">
        <x:v>Demo customer 3</x:v>
      </x:c>
      <x:c r="D17" s="28" t="str">
        <x:v>Service visit</x:v>
      </x:c>
      <x:c r="E17" s="102" t="n">
        <x:v>3</x:v>
      </x:c>
      <x:c r="F17" s="103" t="n">
        <x:v>250</x:v>
      </x:c>
      <x:c r="G17" s="104" t="n">
        <x:v>0</x:v>
      </x:c>
      <x:c r="H17" s="103" t="n">
        <x:v>120</x:v>
      </x:c>
      <x:c r="I17" s="107" t="str">
        <x:v>Invoiced</x:v>
      </x:c>
      <x:c r="J17" s="108" t="str">
        <x:f>IFERROR(IF(COUNTA(A17:I17)=0,"",IF(LEN(TRIM(A17))=0,"REVIEW: missing ID",IF(COUNTIFS($A$7:$A$1006,A17)&lt;&gt;1,"REVIEW: duplicate ID",IF(NOT(OR(I17="Invoiced",I17="Cancelled")),"REVIEW: status",IF(I17="Cancelled","Cancelled",IF(NOT(AND(ISNUMBER(B17),B17&gt;=1,B17&lt;=2958465)),"REVIEW: date",IF(LEN(TRIM(C17))=0,"REVIEW: customer",IF(LEN(TRIM(D17))=0,"REVIEW: product",IF(NOT(AND(ISNUMBER(E17),E17&gt;0)),"REVIEW: quantity",IF(NOT(AND(ISNUMBER(F17),F17&gt;=0)),"REVIEW: price",IF(NOT(AND(ISNUMBER(G17),G17&gt;=0,G17&lt;=1)),"REVIEW: discount",IF(NOT(AND(ISNUMBER(H17),H17&gt;=0)),"REVIEW: unit cost","OK")))))))))))),"REVIEW: cell error")</x:f>
        <x:v>OK</x:v>
      </x:c>
      <x:c r="K17" s="109" t="n">
        <x:f>IF(J17="","",IF(J17="Cancelled",0,IF(OR(J17="OK",J17="REVIEW: unit cost"),ROUND(E17*F17*(1-G17),2),"n.a.")))</x:f>
        <x:v>750</x:v>
      </x:c>
      <x:c r="L17" s="109" t="n">
        <x:f>IF(J17="","",IF(J17="Cancelled",0,IF(J17="OK",ROUND(E17*H17,2),"n.a.")))</x:f>
        <x:v>360</x:v>
      </x:c>
      <x:c r="M17" s="109" t="n">
        <x:f>IF(J17="","",IF(AND(ISNUMBER(K17),ISNUMBER(L17)),K17-L17,"n.a."))</x:f>
        <x:v>390</x:v>
      </x:c>
      <x:c r="N17" s="111" t="n">
        <x:f>IF(J17="","",IF(AND(ISNUMBER(M17),ISNUMBER(K17),K17&lt;&gt;0),M17/K17,"n.a."))</x:f>
        <x:v>0.52</x:v>
      </x:c>
      <x:c r="O17" s="108" t="str">
        <x:f>IF(J17="","",IF(J17="Cancelled","Excluded",IF(J17&lt;&gt;"OK","Correct inputs",IF(K17=0,"Zero sales",IF(NOT('Sales overview'!$R$8),"Set target",IF(N17&lt;'Sales overview'!$E$6,"Below target","At/above target"))))))</x:f>
        <x:v>At/above target</x:v>
      </x:c>
    </x:row>
    <x:row r="18" ht="24" customHeight="1">
      <x:c r="A18" s="28" t="str">
        <x:v>SO-23</x:v>
      </x:c>
      <x:c r="B18" s="100" t="n">
        <x:v>46063</x:v>
      </x:c>
      <x:c r="C18" s="28" t="str">
        <x:v>Demo customer 4</x:v>
      </x:c>
      <x:c r="D18" s="28" t="str">
        <x:v>Maintenance kit</x:v>
      </x:c>
      <x:c r="E18" s="102" t="n">
        <x:v>4</x:v>
      </x:c>
      <x:c r="F18" s="103" t="n">
        <x:v>190</x:v>
      </x:c>
      <x:c r="G18" s="104" t="n">
        <x:v>0.1</x:v>
      </x:c>
      <x:c r="H18" s="103" t="n">
        <x:v>95</x:v>
      </x:c>
      <x:c r="I18" s="107" t="str">
        <x:v>Invoiced</x:v>
      </x:c>
      <x:c r="J18" s="108" t="str">
        <x:f>IFERROR(IF(COUNTA(A18:I18)=0,"",IF(LEN(TRIM(A18))=0,"REVIEW: missing ID",IF(COUNTIFS($A$7:$A$1006,A18)&lt;&gt;1,"REVIEW: duplicate ID",IF(NOT(OR(I18="Invoiced",I18="Cancelled")),"REVIEW: status",IF(I18="Cancelled","Cancelled",IF(NOT(AND(ISNUMBER(B18),B18&gt;=1,B18&lt;=2958465)),"REVIEW: date",IF(LEN(TRIM(C18))=0,"REVIEW: customer",IF(LEN(TRIM(D18))=0,"REVIEW: product",IF(NOT(AND(ISNUMBER(E18),E18&gt;0)),"REVIEW: quantity",IF(NOT(AND(ISNUMBER(F18),F18&gt;=0)),"REVIEW: price",IF(NOT(AND(ISNUMBER(G18),G18&gt;=0,G18&lt;=1)),"REVIEW: discount",IF(NOT(AND(ISNUMBER(H18),H18&gt;=0)),"REVIEW: unit cost","OK")))))))))))),"REVIEW: cell error")</x:f>
        <x:v>OK</x:v>
      </x:c>
      <x:c r="K18" s="109" t="n">
        <x:f>IF(J18="","",IF(J18="Cancelled",0,IF(OR(J18="OK",J18="REVIEW: unit cost"),ROUND(E18*F18*(1-G18),2),"n.a.")))</x:f>
        <x:v>684</x:v>
      </x:c>
      <x:c r="L18" s="109" t="n">
        <x:f>IF(J18="","",IF(J18="Cancelled",0,IF(J18="OK",ROUND(E18*H18,2),"n.a.")))</x:f>
        <x:v>380</x:v>
      </x:c>
      <x:c r="M18" s="109" t="n">
        <x:f>IF(J18="","",IF(AND(ISNUMBER(K18),ISNUMBER(L18)),K18-L18,"n.a."))</x:f>
        <x:v>304</x:v>
      </x:c>
      <x:c r="N18" s="111" t="n">
        <x:f>IF(J18="","",IF(AND(ISNUMBER(M18),ISNUMBER(K18),K18&lt;&gt;0),M18/K18,"n.a."))</x:f>
        <x:v>0.4444444444444444</x:v>
      </x:c>
      <x:c r="O18" s="108" t="str">
        <x:f>IF(J18="","",IF(J18="Cancelled","Excluded",IF(J18&lt;&gt;"OK","Correct inputs",IF(K18=0,"Zero sales",IF(NOT('Sales overview'!$R$8),"Set target",IF(N18&lt;'Sales overview'!$E$6,"Below target","At/above target"))))))</x:f>
        <x:v>Below target</x:v>
      </x:c>
    </x:row>
    <x:row r="19" ht="24" customHeight="1">
      <x:c r="A19" s="28" t="str">
        <x:v>SO-24</x:v>
      </x:c>
      <x:c r="B19" s="100" t="n">
        <x:v>46066</x:v>
      </x:c>
      <x:c r="C19" s="28" t="str">
        <x:v>Demo customer 1</x:v>
      </x:c>
      <x:c r="D19" s="28" t="str">
        <x:v>Control panel</x:v>
      </x:c>
      <x:c r="E19" s="102" t="n">
        <x:v>1</x:v>
      </x:c>
      <x:c r="F19" s="103" t="n">
        <x:v>660</x:v>
      </x:c>
      <x:c r="G19" s="104" t="n">
        <x:v>0</x:v>
      </x:c>
      <x:c r="H19" s="103" t="n">
        <x:v>380</x:v>
      </x:c>
      <x:c r="I19" s="107" t="str">
        <x:v>Invoiced</x:v>
      </x:c>
      <x:c r="J19" s="108" t="str">
        <x:f>IFERROR(IF(COUNTA(A19:I19)=0,"",IF(LEN(TRIM(A19))=0,"REVIEW: missing ID",IF(COUNTIFS($A$7:$A$1006,A19)&lt;&gt;1,"REVIEW: duplicate ID",IF(NOT(OR(I19="Invoiced",I19="Cancelled")),"REVIEW: status",IF(I19="Cancelled","Cancelled",IF(NOT(AND(ISNUMBER(B19),B19&gt;=1,B19&lt;=2958465)),"REVIEW: date",IF(LEN(TRIM(C19))=0,"REVIEW: customer",IF(LEN(TRIM(D19))=0,"REVIEW: product",IF(NOT(AND(ISNUMBER(E19),E19&gt;0)),"REVIEW: quantity",IF(NOT(AND(ISNUMBER(F19),F19&gt;=0)),"REVIEW: price",IF(NOT(AND(ISNUMBER(G19),G19&gt;=0,G19&lt;=1)),"REVIEW: discount",IF(NOT(AND(ISNUMBER(H19),H19&gt;=0)),"REVIEW: unit cost","OK")))))))))))),"REVIEW: cell error")</x:f>
        <x:v>OK</x:v>
      </x:c>
      <x:c r="K19" s="109" t="n">
        <x:f>IF(J19="","",IF(J19="Cancelled",0,IF(OR(J19="OK",J19="REVIEW: unit cost"),ROUND(E19*F19*(1-G19),2),"n.a.")))</x:f>
        <x:v>660</x:v>
      </x:c>
      <x:c r="L19" s="109" t="n">
        <x:f>IF(J19="","",IF(J19="Cancelled",0,IF(J19="OK",ROUND(E19*H19,2),"n.a.")))</x:f>
        <x:v>380</x:v>
      </x:c>
      <x:c r="M19" s="109" t="n">
        <x:f>IF(J19="","",IF(AND(ISNUMBER(K19),ISNUMBER(L19)),K19-L19,"n.a."))</x:f>
        <x:v>280</x:v>
      </x:c>
      <x:c r="N19" s="111" t="n">
        <x:f>IF(J19="","",IF(AND(ISNUMBER(M19),ISNUMBER(K19),K19&lt;&gt;0),M19/K19,"n.a."))</x:f>
        <x:v>0.42424242424242425</x:v>
      </x:c>
      <x:c r="O19" s="108" t="str">
        <x:f>IF(J19="","",IF(J19="Cancelled","Excluded",IF(J19&lt;&gt;"OK","Correct inputs",IF(K19=0,"Zero sales",IF(NOT('Sales overview'!$R$8),"Set target",IF(N19&lt;'Sales overview'!$E$6,"Below target","At/above target"))))))</x:f>
        <x:v>Below target</x:v>
      </x:c>
    </x:row>
    <x:row r="20" ht="24" customHeight="1">
      <x:c r="A20" s="28" t="str">
        <x:v>SO-25</x:v>
      </x:c>
      <x:c r="B20" s="100" t="n">
        <x:v>46069</x:v>
      </x:c>
      <x:c r="C20" s="28" t="str">
        <x:v>Demo customer 2</x:v>
      </x:c>
      <x:c r="D20" s="28" t="str">
        <x:v>Service visit</x:v>
      </x:c>
      <x:c r="E20" s="102" t="n">
        <x:v>2</x:v>
      </x:c>
      <x:c r="F20" s="103" t="n">
        <x:v>250</x:v>
      </x:c>
      <x:c r="G20" s="104" t="n">
        <x:v>0</x:v>
      </x:c>
      <x:c r="H20" s="103" t="n">
        <x:v>120</x:v>
      </x:c>
      <x:c r="I20" s="107" t="str">
        <x:v>Invoiced</x:v>
      </x:c>
      <x:c r="J20" s="108" t="str">
        <x:f>IFERROR(IF(COUNTA(A20:I20)=0,"",IF(LEN(TRIM(A20))=0,"REVIEW: missing ID",IF(COUNTIFS($A$7:$A$1006,A20)&lt;&gt;1,"REVIEW: duplicate ID",IF(NOT(OR(I20="Invoiced",I20="Cancelled")),"REVIEW: status",IF(I20="Cancelled","Cancelled",IF(NOT(AND(ISNUMBER(B20),B20&gt;=1,B20&lt;=2958465)),"REVIEW: date",IF(LEN(TRIM(C20))=0,"REVIEW: customer",IF(LEN(TRIM(D20))=0,"REVIEW: product",IF(NOT(AND(ISNUMBER(E20),E20&gt;0)),"REVIEW: quantity",IF(NOT(AND(ISNUMBER(F20),F20&gt;=0)),"REVIEW: price",IF(NOT(AND(ISNUMBER(G20),G20&gt;=0,G20&lt;=1)),"REVIEW: discount",IF(NOT(AND(ISNUMBER(H20),H20&gt;=0)),"REVIEW: unit cost","OK")))))))))))),"REVIEW: cell error")</x:f>
        <x:v>OK</x:v>
      </x:c>
      <x:c r="K20" s="109" t="n">
        <x:f>IF(J20="","",IF(J20="Cancelled",0,IF(OR(J20="OK",J20="REVIEW: unit cost"),ROUND(E20*F20*(1-G20),2),"n.a.")))</x:f>
        <x:v>500</x:v>
      </x:c>
      <x:c r="L20" s="109" t="n">
        <x:f>IF(J20="","",IF(J20="Cancelled",0,IF(J20="OK",ROUND(E20*H20,2),"n.a.")))</x:f>
        <x:v>240</x:v>
      </x:c>
      <x:c r="M20" s="109" t="n">
        <x:f>IF(J20="","",IF(AND(ISNUMBER(K20),ISNUMBER(L20)),K20-L20,"n.a."))</x:f>
        <x:v>260</x:v>
      </x:c>
      <x:c r="N20" s="111" t="n">
        <x:f>IF(J20="","",IF(AND(ISNUMBER(M20),ISNUMBER(K20),K20&lt;&gt;0),M20/K20,"n.a."))</x:f>
        <x:v>0.52</x:v>
      </x:c>
      <x:c r="O20" s="108" t="str">
        <x:f>IF(J20="","",IF(J20="Cancelled","Excluded",IF(J20&lt;&gt;"OK","Correct inputs",IF(K20=0,"Zero sales",IF(NOT('Sales overview'!$R$8),"Set target",IF(N20&lt;'Sales overview'!$E$6,"Below target","At/above target"))))))</x:f>
        <x:v>At/above target</x:v>
      </x:c>
    </x:row>
    <x:row r="21" ht="24" customHeight="1">
      <x:c r="A21" s="28" t="str">
        <x:v>SO-26</x:v>
      </x:c>
      <x:c r="B21" s="100" t="n">
        <x:v>46072</x:v>
      </x:c>
      <x:c r="C21" s="28" t="str">
        <x:v>Demo customer 3</x:v>
      </x:c>
      <x:c r="D21" s="28" t="str">
        <x:v>Maintenance kit</x:v>
      </x:c>
      <x:c r="E21" s="102" t="n">
        <x:v>3</x:v>
      </x:c>
      <x:c r="F21" s="103" t="n">
        <x:v>190</x:v>
      </x:c>
      <x:c r="G21" s="104" t="n">
        <x:v>0.1</x:v>
      </x:c>
      <x:c r="H21" s="103" t="n">
        <x:v>95</x:v>
      </x:c>
      <x:c r="I21" s="107" t="str">
        <x:v>Invoiced</x:v>
      </x:c>
      <x:c r="J21" s="108" t="str">
        <x:f>IFERROR(IF(COUNTA(A21:I21)=0,"",IF(LEN(TRIM(A21))=0,"REVIEW: missing ID",IF(COUNTIFS($A$7:$A$1006,A21)&lt;&gt;1,"REVIEW: duplicate ID",IF(NOT(OR(I21="Invoiced",I21="Cancelled")),"REVIEW: status",IF(I21="Cancelled","Cancelled",IF(NOT(AND(ISNUMBER(B21),B21&gt;=1,B21&lt;=2958465)),"REVIEW: date",IF(LEN(TRIM(C21))=0,"REVIEW: customer",IF(LEN(TRIM(D21))=0,"REVIEW: product",IF(NOT(AND(ISNUMBER(E21),E21&gt;0)),"REVIEW: quantity",IF(NOT(AND(ISNUMBER(F21),F21&gt;=0)),"REVIEW: price",IF(NOT(AND(ISNUMBER(G21),G21&gt;=0,G21&lt;=1)),"REVIEW: discount",IF(NOT(AND(ISNUMBER(H21),H21&gt;=0)),"REVIEW: unit cost","OK")))))))))))),"REVIEW: cell error")</x:f>
        <x:v>OK</x:v>
      </x:c>
      <x:c r="K21" s="109" t="n">
        <x:f>IF(J21="","",IF(J21="Cancelled",0,IF(OR(J21="OK",J21="REVIEW: unit cost"),ROUND(E21*F21*(1-G21),2),"n.a.")))</x:f>
        <x:v>513</x:v>
      </x:c>
      <x:c r="L21" s="109" t="n">
        <x:f>IF(J21="","",IF(J21="Cancelled",0,IF(J21="OK",ROUND(E21*H21,2),"n.a.")))</x:f>
        <x:v>285</x:v>
      </x:c>
      <x:c r="M21" s="109" t="n">
        <x:f>IF(J21="","",IF(AND(ISNUMBER(K21),ISNUMBER(L21)),K21-L21,"n.a."))</x:f>
        <x:v>228</x:v>
      </x:c>
      <x:c r="N21" s="111" t="n">
        <x:f>IF(J21="","",IF(AND(ISNUMBER(M21),ISNUMBER(K21),K21&lt;&gt;0),M21/K21,"n.a."))</x:f>
        <x:v>0.4444444444444444</x:v>
      </x:c>
      <x:c r="O21" s="108" t="str">
        <x:f>IF(J21="","",IF(J21="Cancelled","Excluded",IF(J21&lt;&gt;"OK","Correct inputs",IF(K21=0,"Zero sales",IF(NOT('Sales overview'!$R$8),"Set target",IF(N21&lt;'Sales overview'!$E$6,"Below target","At/above target"))))))</x:f>
        <x:v>Below target</x:v>
      </x:c>
    </x:row>
    <x:row r="22" ht="24" customHeight="1">
      <x:c r="A22" s="28" t="str">
        <x:v>SO-27</x:v>
      </x:c>
      <x:c r="B22" s="100" t="n">
        <x:v>46075</x:v>
      </x:c>
      <x:c r="C22" s="28" t="str">
        <x:v>Demo customer 4</x:v>
      </x:c>
      <x:c r="D22" s="28" t="str">
        <x:v>Control panel</x:v>
      </x:c>
      <x:c r="E22" s="102" t="n">
        <x:v>4</x:v>
      </x:c>
      <x:c r="F22" s="103" t="n">
        <x:v>660</x:v>
      </x:c>
      <x:c r="G22" s="104" t="n">
        <x:v>0</x:v>
      </x:c>
      <x:c r="H22" s="103" t="n">
        <x:v>380</x:v>
      </x:c>
      <x:c r="I22" s="107" t="str">
        <x:v>Cancelled</x:v>
      </x:c>
      <x:c r="J22" s="108" t="str">
        <x:f>IFERROR(IF(COUNTA(A22:I22)=0,"",IF(LEN(TRIM(A22))=0,"REVIEW: missing ID",IF(COUNTIFS($A$7:$A$1006,A22)&lt;&gt;1,"REVIEW: duplicate ID",IF(NOT(OR(I22="Invoiced",I22="Cancelled")),"REVIEW: status",IF(I22="Cancelled","Cancelled",IF(NOT(AND(ISNUMBER(B22),B22&gt;=1,B22&lt;=2958465)),"REVIEW: date",IF(LEN(TRIM(C22))=0,"REVIEW: customer",IF(LEN(TRIM(D22))=0,"REVIEW: product",IF(NOT(AND(ISNUMBER(E22),E22&gt;0)),"REVIEW: quantity",IF(NOT(AND(ISNUMBER(F22),F22&gt;=0)),"REVIEW: price",IF(NOT(AND(ISNUMBER(G22),G22&gt;=0,G22&lt;=1)),"REVIEW: discount",IF(NOT(AND(ISNUMBER(H22),H22&gt;=0)),"REVIEW: unit cost","OK")))))))))))),"REVIEW: cell error")</x:f>
        <x:v>Cancelled</x:v>
      </x:c>
      <x:c r="K22" s="109" t="n">
        <x:f>IF(J22="","",IF(J22="Cancelled",0,IF(OR(J22="OK",J22="REVIEW: unit cost"),ROUND(E22*F22*(1-G22),2),"n.a.")))</x:f>
        <x:v>0</x:v>
      </x:c>
      <x:c r="L22" s="109" t="n">
        <x:f>IF(J22="","",IF(J22="Cancelled",0,IF(J22="OK",ROUND(E22*H22,2),"n.a.")))</x:f>
        <x:v>0</x:v>
      </x:c>
      <x:c r="M22" s="109" t="n">
        <x:f>IF(J22="","",IF(AND(ISNUMBER(K22),ISNUMBER(L22)),K22-L22,"n.a."))</x:f>
        <x:v>0</x:v>
      </x:c>
      <x:c r="N22" s="111" t="str">
        <x:f>IF(J22="","",IF(AND(ISNUMBER(M22),ISNUMBER(K22),K22&lt;&gt;0),M22/K22,"n.a."))</x:f>
        <x:v>n.a.</x:v>
      </x:c>
      <x:c r="O22" s="108" t="str">
        <x:f>IF(J22="","",IF(J22="Cancelled","Excluded",IF(J22&lt;&gt;"OK","Correct inputs",IF(K22=0,"Zero sales",IF(NOT('Sales overview'!$R$8),"Set target",IF(N22&lt;'Sales overview'!$E$6,"Below target","At/above target"))))))</x:f>
        <x:v>Excluded</x:v>
      </x:c>
    </x:row>
    <x:row r="23" ht="24" customHeight="1">
      <x:c r="A23" s="28" t="str">
        <x:v>SO-30</x:v>
      </x:c>
      <x:c r="B23" s="100" t="n">
        <x:v>46082</x:v>
      </x:c>
      <x:c r="C23" s="28" t="str">
        <x:v>Demo customer 1</x:v>
      </x:c>
      <x:c r="D23" s="28" t="str">
        <x:v>Maintenance kit</x:v>
      </x:c>
      <x:c r="E23" s="102" t="n">
        <x:v>1</x:v>
      </x:c>
      <x:c r="F23" s="103" t="n">
        <x:v>195</x:v>
      </x:c>
      <x:c r="G23" s="104" t="n">
        <x:v>0.1</x:v>
      </x:c>
      <x:c r="H23" s="103" t="n">
        <x:v>95</x:v>
      </x:c>
      <x:c r="I23" s="107" t="str">
        <x:v>Invoiced</x:v>
      </x:c>
      <x:c r="J23" s="108" t="str">
        <x:f>IFERROR(IF(COUNTA(A23:I23)=0,"",IF(LEN(TRIM(A23))=0,"REVIEW: missing ID",IF(COUNTIFS($A$7:$A$1006,A23)&lt;&gt;1,"REVIEW: duplicate ID",IF(NOT(OR(I23="Invoiced",I23="Cancelled")),"REVIEW: status",IF(I23="Cancelled","Cancelled",IF(NOT(AND(ISNUMBER(B23),B23&gt;=1,B23&lt;=2958465)),"REVIEW: date",IF(LEN(TRIM(C23))=0,"REVIEW: customer",IF(LEN(TRIM(D23))=0,"REVIEW: product",IF(NOT(AND(ISNUMBER(E23),E23&gt;0)),"REVIEW: quantity",IF(NOT(AND(ISNUMBER(F23),F23&gt;=0)),"REVIEW: price",IF(NOT(AND(ISNUMBER(G23),G23&gt;=0,G23&lt;=1)),"REVIEW: discount",IF(NOT(AND(ISNUMBER(H23),H23&gt;=0)),"REVIEW: unit cost","OK")))))))))))),"REVIEW: cell error")</x:f>
        <x:v>OK</x:v>
      </x:c>
      <x:c r="K23" s="109" t="n">
        <x:f>IF(J23="","",IF(J23="Cancelled",0,IF(OR(J23="OK",J23="REVIEW: unit cost"),ROUND(E23*F23*(1-G23),2),"n.a.")))</x:f>
        <x:v>175.5</x:v>
      </x:c>
      <x:c r="L23" s="109" t="n">
        <x:f>IF(J23="","",IF(J23="Cancelled",0,IF(J23="OK",ROUND(E23*H23,2),"n.a.")))</x:f>
        <x:v>95</x:v>
      </x:c>
      <x:c r="M23" s="109" t="n">
        <x:f>IF(J23="","",IF(AND(ISNUMBER(K23),ISNUMBER(L23)),K23-L23,"n.a."))</x:f>
        <x:v>80.5</x:v>
      </x:c>
      <x:c r="N23" s="111" t="n">
        <x:f>IF(J23="","",IF(AND(ISNUMBER(M23),ISNUMBER(K23),K23&lt;&gt;0),M23/K23,"n.a."))</x:f>
        <x:v>0.4586894586894587</x:v>
      </x:c>
      <x:c r="O23" s="108" t="str">
        <x:f>IF(J23="","",IF(J23="Cancelled","Excluded",IF(J23&lt;&gt;"OK","Correct inputs",IF(K23=0,"Zero sales",IF(NOT('Sales overview'!$R$8),"Set target",IF(N23&lt;'Sales overview'!$E$6,"Below target","At/above target"))))))</x:f>
        <x:v>At/above target</x:v>
      </x:c>
    </x:row>
    <x:row r="24" ht="24" customHeight="1">
      <x:c r="A24" s="28" t="str">
        <x:v>SO-31</x:v>
      </x:c>
      <x:c r="B24" s="100" t="n">
        <x:v>46085</x:v>
      </x:c>
      <x:c r="C24" s="28" t="str">
        <x:v>Demo customer 2</x:v>
      </x:c>
      <x:c r="D24" s="28" t="str">
        <x:v>Control panel</x:v>
      </x:c>
      <x:c r="E24" s="102" t="n">
        <x:v>2</x:v>
      </x:c>
      <x:c r="F24" s="103" t="n">
        <x:v>665</x:v>
      </x:c>
      <x:c r="G24" s="104" t="n">
        <x:v>0</x:v>
      </x:c>
      <x:c r="H24" s="103" t="n">
        <x:v>380</x:v>
      </x:c>
      <x:c r="I24" s="107" t="str">
        <x:v>Invoiced</x:v>
      </x:c>
      <x:c r="J24" s="108" t="str">
        <x:f>IFERROR(IF(COUNTA(A24:I24)=0,"",IF(LEN(TRIM(A24))=0,"REVIEW: missing ID",IF(COUNTIFS($A$7:$A$1006,A24)&lt;&gt;1,"REVIEW: duplicate ID",IF(NOT(OR(I24="Invoiced",I24="Cancelled")),"REVIEW: status",IF(I24="Cancelled","Cancelled",IF(NOT(AND(ISNUMBER(B24),B24&gt;=1,B24&lt;=2958465)),"REVIEW: date",IF(LEN(TRIM(C24))=0,"REVIEW: customer",IF(LEN(TRIM(D24))=0,"REVIEW: product",IF(NOT(AND(ISNUMBER(E24),E24&gt;0)),"REVIEW: quantity",IF(NOT(AND(ISNUMBER(F24),F24&gt;=0)),"REVIEW: price",IF(NOT(AND(ISNUMBER(G24),G24&gt;=0,G24&lt;=1)),"REVIEW: discount",IF(NOT(AND(ISNUMBER(H24),H24&gt;=0)),"REVIEW: unit cost","OK")))))))))))),"REVIEW: cell error")</x:f>
        <x:v>OK</x:v>
      </x:c>
      <x:c r="K24" s="109" t="n">
        <x:f>IF(J24="","",IF(J24="Cancelled",0,IF(OR(J24="OK",J24="REVIEW: unit cost"),ROUND(E24*F24*(1-G24),2),"n.a.")))</x:f>
        <x:v>1330</x:v>
      </x:c>
      <x:c r="L24" s="109" t="n">
        <x:f>IF(J24="","",IF(J24="Cancelled",0,IF(J24="OK",ROUND(E24*H24,2),"n.a.")))</x:f>
        <x:v>760</x:v>
      </x:c>
      <x:c r="M24" s="109" t="n">
        <x:f>IF(J24="","",IF(AND(ISNUMBER(K24),ISNUMBER(L24)),K24-L24,"n.a."))</x:f>
        <x:v>570</x:v>
      </x:c>
      <x:c r="N24" s="111" t="n">
        <x:f>IF(J24="","",IF(AND(ISNUMBER(M24),ISNUMBER(K24),K24&lt;&gt;0),M24/K24,"n.a."))</x:f>
        <x:v>0.42857142857142855</x:v>
      </x:c>
      <x:c r="O24" s="108" t="str">
        <x:f>IF(J24="","",IF(J24="Cancelled","Excluded",IF(J24&lt;&gt;"OK","Correct inputs",IF(K24=0,"Zero sales",IF(NOT('Sales overview'!$R$8),"Set target",IF(N24&lt;'Sales overview'!$E$6,"Below target","At/above target"))))))</x:f>
        <x:v>Below target</x:v>
      </x:c>
    </x:row>
    <x:row r="25" ht="24" customHeight="1">
      <x:c r="A25" s="28" t="str">
        <x:v>SO-32</x:v>
      </x:c>
      <x:c r="B25" s="100" t="n">
        <x:v>46088</x:v>
      </x:c>
      <x:c r="C25" s="28" t="str">
        <x:v>Demo customer 3</x:v>
      </x:c>
      <x:c r="D25" s="28" t="str">
        <x:v>Service visit</x:v>
      </x:c>
      <x:c r="E25" s="102" t="n">
        <x:v>3</x:v>
      </x:c>
      <x:c r="F25" s="103" t="n">
        <x:v>255</x:v>
      </x:c>
      <x:c r="G25" s="104" t="n">
        <x:v>0</x:v>
      </x:c>
      <x:c r="H25" s="103" t="n">
        <x:v>120</x:v>
      </x:c>
      <x:c r="I25" s="107" t="str">
        <x:v>Invoiced</x:v>
      </x:c>
      <x:c r="J25" s="108" t="str">
        <x:f>IFERROR(IF(COUNTA(A25:I25)=0,"",IF(LEN(TRIM(A25))=0,"REVIEW: missing ID",IF(COUNTIFS($A$7:$A$1006,A25)&lt;&gt;1,"REVIEW: duplicate ID",IF(NOT(OR(I25="Invoiced",I25="Cancelled")),"REVIEW: status",IF(I25="Cancelled","Cancelled",IF(NOT(AND(ISNUMBER(B25),B25&gt;=1,B25&lt;=2958465)),"REVIEW: date",IF(LEN(TRIM(C25))=0,"REVIEW: customer",IF(LEN(TRIM(D25))=0,"REVIEW: product",IF(NOT(AND(ISNUMBER(E25),E25&gt;0)),"REVIEW: quantity",IF(NOT(AND(ISNUMBER(F25),F25&gt;=0)),"REVIEW: price",IF(NOT(AND(ISNUMBER(G25),G25&gt;=0,G25&lt;=1)),"REVIEW: discount",IF(NOT(AND(ISNUMBER(H25),H25&gt;=0)),"REVIEW: unit cost","OK")))))))))))),"REVIEW: cell error")</x:f>
        <x:v>OK</x:v>
      </x:c>
      <x:c r="K25" s="109" t="n">
        <x:f>IF(J25="","",IF(J25="Cancelled",0,IF(OR(J25="OK",J25="REVIEW: unit cost"),ROUND(E25*F25*(1-G25),2),"n.a.")))</x:f>
        <x:v>765</x:v>
      </x:c>
      <x:c r="L25" s="109" t="n">
        <x:f>IF(J25="","",IF(J25="Cancelled",0,IF(J25="OK",ROUND(E25*H25,2),"n.a.")))</x:f>
        <x:v>360</x:v>
      </x:c>
      <x:c r="M25" s="109" t="n">
        <x:f>IF(J25="","",IF(AND(ISNUMBER(K25),ISNUMBER(L25)),K25-L25,"n.a."))</x:f>
        <x:v>405</x:v>
      </x:c>
      <x:c r="N25" s="111" t="n">
        <x:f>IF(J25="","",IF(AND(ISNUMBER(M25),ISNUMBER(K25),K25&lt;&gt;0),M25/K25,"n.a."))</x:f>
        <x:v>0.5294117647058824</x:v>
      </x:c>
      <x:c r="O25" s="108" t="str">
        <x:f>IF(J25="","",IF(J25="Cancelled","Excluded",IF(J25&lt;&gt;"OK","Correct inputs",IF(K25=0,"Zero sales",IF(NOT('Sales overview'!$R$8),"Set target",IF(N25&lt;'Sales overview'!$E$6,"Below target","At/above target"))))))</x:f>
        <x:v>At/above target</x:v>
      </x:c>
    </x:row>
    <x:row r="26" ht="24" customHeight="1">
      <x:c r="A26" s="28" t="str">
        <x:v>SO-33</x:v>
      </x:c>
      <x:c r="B26" s="100" t="n">
        <x:v>46091</x:v>
      </x:c>
      <x:c r="C26" s="28" t="str">
        <x:v>Demo customer 4</x:v>
      </x:c>
      <x:c r="D26" s="28" t="str">
        <x:v>Maintenance kit</x:v>
      </x:c>
      <x:c r="E26" s="102" t="n">
        <x:v>4</x:v>
      </x:c>
      <x:c r="F26" s="103" t="n">
        <x:v>195</x:v>
      </x:c>
      <x:c r="G26" s="104" t="n">
        <x:v>0.1</x:v>
      </x:c>
      <x:c r="H26" s="103" t="n">
        <x:v>95</x:v>
      </x:c>
      <x:c r="I26" s="107" t="str">
        <x:v>Invoiced</x:v>
      </x:c>
      <x:c r="J26" s="108" t="str">
        <x:f>IFERROR(IF(COUNTA(A26:I26)=0,"",IF(LEN(TRIM(A26))=0,"REVIEW: missing ID",IF(COUNTIFS($A$7:$A$1006,A26)&lt;&gt;1,"REVIEW: duplicate ID",IF(NOT(OR(I26="Invoiced",I26="Cancelled")),"REVIEW: status",IF(I26="Cancelled","Cancelled",IF(NOT(AND(ISNUMBER(B26),B26&gt;=1,B26&lt;=2958465)),"REVIEW: date",IF(LEN(TRIM(C26))=0,"REVIEW: customer",IF(LEN(TRIM(D26))=0,"REVIEW: product",IF(NOT(AND(ISNUMBER(E26),E26&gt;0)),"REVIEW: quantity",IF(NOT(AND(ISNUMBER(F26),F26&gt;=0)),"REVIEW: price",IF(NOT(AND(ISNUMBER(G26),G26&gt;=0,G26&lt;=1)),"REVIEW: discount",IF(NOT(AND(ISNUMBER(H26),H26&gt;=0)),"REVIEW: unit cost","OK")))))))))))),"REVIEW: cell error")</x:f>
        <x:v>OK</x:v>
      </x:c>
      <x:c r="K26" s="109" t="n">
        <x:f>IF(J26="","",IF(J26="Cancelled",0,IF(OR(J26="OK",J26="REVIEW: unit cost"),ROUND(E26*F26*(1-G26),2),"n.a.")))</x:f>
        <x:v>702</x:v>
      </x:c>
      <x:c r="L26" s="109" t="n">
        <x:f>IF(J26="","",IF(J26="Cancelled",0,IF(J26="OK",ROUND(E26*H26,2),"n.a.")))</x:f>
        <x:v>380</x:v>
      </x:c>
      <x:c r="M26" s="109" t="n">
        <x:f>IF(J26="","",IF(AND(ISNUMBER(K26),ISNUMBER(L26)),K26-L26,"n.a."))</x:f>
        <x:v>322</x:v>
      </x:c>
      <x:c r="N26" s="111" t="n">
        <x:f>IF(J26="","",IF(AND(ISNUMBER(M26),ISNUMBER(K26),K26&lt;&gt;0),M26/K26,"n.a."))</x:f>
        <x:v>0.4586894586894587</x:v>
      </x:c>
      <x:c r="O26" s="108" t="str">
        <x:f>IF(J26="","",IF(J26="Cancelled","Excluded",IF(J26&lt;&gt;"OK","Correct inputs",IF(K26=0,"Zero sales",IF(NOT('Sales overview'!$R$8),"Set target",IF(N26&lt;'Sales overview'!$E$6,"Below target","At/above target"))))))</x:f>
        <x:v>At/above target</x:v>
      </x:c>
    </x:row>
    <x:row r="27" ht="24" customHeight="1">
      <x:c r="A27" s="28" t="str">
        <x:v>SO-34</x:v>
      </x:c>
      <x:c r="B27" s="100" t="n">
        <x:v>46094</x:v>
      </x:c>
      <x:c r="C27" s="28" t="str">
        <x:v>Demo customer 1</x:v>
      </x:c>
      <x:c r="D27" s="28" t="str">
        <x:v>Control panel</x:v>
      </x:c>
      <x:c r="E27" s="102" t="n">
        <x:v>1</x:v>
      </x:c>
      <x:c r="F27" s="103" t="n">
        <x:v>665</x:v>
      </x:c>
      <x:c r="G27" s="104" t="n">
        <x:v>0</x:v>
      </x:c>
      <x:c r="H27" s="103" t="n">
        <x:v>380</x:v>
      </x:c>
      <x:c r="I27" s="107" t="str">
        <x:v>Invoiced</x:v>
      </x:c>
      <x:c r="J27" s="108" t="str">
        <x:f>IFERROR(IF(COUNTA(A27:I27)=0,"",IF(LEN(TRIM(A27))=0,"REVIEW: missing ID",IF(COUNTIFS($A$7:$A$1006,A27)&lt;&gt;1,"REVIEW: duplicate ID",IF(NOT(OR(I27="Invoiced",I27="Cancelled")),"REVIEW: status",IF(I27="Cancelled","Cancelled",IF(NOT(AND(ISNUMBER(B27),B27&gt;=1,B27&lt;=2958465)),"REVIEW: date",IF(LEN(TRIM(C27))=0,"REVIEW: customer",IF(LEN(TRIM(D27))=0,"REVIEW: product",IF(NOT(AND(ISNUMBER(E27),E27&gt;0)),"REVIEW: quantity",IF(NOT(AND(ISNUMBER(F27),F27&gt;=0)),"REVIEW: price",IF(NOT(AND(ISNUMBER(G27),G27&gt;=0,G27&lt;=1)),"REVIEW: discount",IF(NOT(AND(ISNUMBER(H27),H27&gt;=0)),"REVIEW: unit cost","OK")))))))))))),"REVIEW: cell error")</x:f>
        <x:v>OK</x:v>
      </x:c>
      <x:c r="K27" s="109" t="n">
        <x:f>IF(J27="","",IF(J27="Cancelled",0,IF(OR(J27="OK",J27="REVIEW: unit cost"),ROUND(E27*F27*(1-G27),2),"n.a.")))</x:f>
        <x:v>665</x:v>
      </x:c>
      <x:c r="L27" s="109" t="n">
        <x:f>IF(J27="","",IF(J27="Cancelled",0,IF(J27="OK",ROUND(E27*H27,2),"n.a.")))</x:f>
        <x:v>380</x:v>
      </x:c>
      <x:c r="M27" s="109" t="n">
        <x:f>IF(J27="","",IF(AND(ISNUMBER(K27),ISNUMBER(L27)),K27-L27,"n.a."))</x:f>
        <x:v>285</x:v>
      </x:c>
      <x:c r="N27" s="111" t="n">
        <x:f>IF(J27="","",IF(AND(ISNUMBER(M27),ISNUMBER(K27),K27&lt;&gt;0),M27/K27,"n.a."))</x:f>
        <x:v>0.42857142857142855</x:v>
      </x:c>
      <x:c r="O27" s="108" t="str">
        <x:f>IF(J27="","",IF(J27="Cancelled","Excluded",IF(J27&lt;&gt;"OK","Correct inputs",IF(K27=0,"Zero sales",IF(NOT('Sales overview'!$R$8),"Set target",IF(N27&lt;'Sales overview'!$E$6,"Below target","At/above target"))))))</x:f>
        <x:v>Below target</x:v>
      </x:c>
    </x:row>
    <x:row r="28" ht="24" customHeight="1">
      <x:c r="A28" s="28" t="str">
        <x:v>SO-35</x:v>
      </x:c>
      <x:c r="B28" s="100" t="n">
        <x:v>46097</x:v>
      </x:c>
      <x:c r="C28" s="28" t="str">
        <x:v>Demo customer 2</x:v>
      </x:c>
      <x:c r="D28" s="28" t="str">
        <x:v>Service visit</x:v>
      </x:c>
      <x:c r="E28" s="102" t="n">
        <x:v>2</x:v>
      </x:c>
      <x:c r="F28" s="103" t="n">
        <x:v>255</x:v>
      </x:c>
      <x:c r="G28" s="104" t="n">
        <x:v>0</x:v>
      </x:c>
      <x:c r="H28" s="103" t="n">
        <x:v>120</x:v>
      </x:c>
      <x:c r="I28" s="107" t="str">
        <x:v>Invoiced</x:v>
      </x:c>
      <x:c r="J28" s="108" t="str">
        <x:f>IFERROR(IF(COUNTA(A28:I28)=0,"",IF(LEN(TRIM(A28))=0,"REVIEW: missing ID",IF(COUNTIFS($A$7:$A$1006,A28)&lt;&gt;1,"REVIEW: duplicate ID",IF(NOT(OR(I28="Invoiced",I28="Cancelled")),"REVIEW: status",IF(I28="Cancelled","Cancelled",IF(NOT(AND(ISNUMBER(B28),B28&gt;=1,B28&lt;=2958465)),"REVIEW: date",IF(LEN(TRIM(C28))=0,"REVIEW: customer",IF(LEN(TRIM(D28))=0,"REVIEW: product",IF(NOT(AND(ISNUMBER(E28),E28&gt;0)),"REVIEW: quantity",IF(NOT(AND(ISNUMBER(F28),F28&gt;=0)),"REVIEW: price",IF(NOT(AND(ISNUMBER(G28),G28&gt;=0,G28&lt;=1)),"REVIEW: discount",IF(NOT(AND(ISNUMBER(H28),H28&gt;=0)),"REVIEW: unit cost","OK")))))))))))),"REVIEW: cell error")</x:f>
        <x:v>OK</x:v>
      </x:c>
      <x:c r="K28" s="109" t="n">
        <x:f>IF(J28="","",IF(J28="Cancelled",0,IF(OR(J28="OK",J28="REVIEW: unit cost"),ROUND(E28*F28*(1-G28),2),"n.a.")))</x:f>
        <x:v>510</x:v>
      </x:c>
      <x:c r="L28" s="109" t="n">
        <x:f>IF(J28="","",IF(J28="Cancelled",0,IF(J28="OK",ROUND(E28*H28,2),"n.a.")))</x:f>
        <x:v>240</x:v>
      </x:c>
      <x:c r="M28" s="109" t="n">
        <x:f>IF(J28="","",IF(AND(ISNUMBER(K28),ISNUMBER(L28)),K28-L28,"n.a."))</x:f>
        <x:v>270</x:v>
      </x:c>
      <x:c r="N28" s="111" t="n">
        <x:f>IF(J28="","",IF(AND(ISNUMBER(M28),ISNUMBER(K28),K28&lt;&gt;0),M28/K28,"n.a."))</x:f>
        <x:v>0.5294117647058824</x:v>
      </x:c>
      <x:c r="O28" s="108" t="str">
        <x:f>IF(J28="","",IF(J28="Cancelled","Excluded",IF(J28&lt;&gt;"OK","Correct inputs",IF(K28=0,"Zero sales",IF(NOT('Sales overview'!$R$8),"Set target",IF(N28&lt;'Sales overview'!$E$6,"Below target","At/above target"))))))</x:f>
        <x:v>At/above target</x:v>
      </x:c>
    </x:row>
    <x:row r="29" ht="24" customHeight="1">
      <x:c r="A29" s="28" t="str">
        <x:v>SO-36</x:v>
      </x:c>
      <x:c r="B29" s="100" t="n">
        <x:v>46100</x:v>
      </x:c>
      <x:c r="C29" s="28" t="str">
        <x:v>Demo customer 3</x:v>
      </x:c>
      <x:c r="D29" s="28" t="str">
        <x:v>Maintenance kit</x:v>
      </x:c>
      <x:c r="E29" s="102" t="n">
        <x:v>3</x:v>
      </x:c>
      <x:c r="F29" s="103" t="n">
        <x:v>195</x:v>
      </x:c>
      <x:c r="G29" s="104" t="n">
        <x:v>0.1</x:v>
      </x:c>
      <x:c r="H29" s="103" t="n">
        <x:v>95</x:v>
      </x:c>
      <x:c r="I29" s="107" t="str">
        <x:v>Invoiced</x:v>
      </x:c>
      <x:c r="J29" s="108" t="str">
        <x:f>IFERROR(IF(COUNTA(A29:I29)=0,"",IF(LEN(TRIM(A29))=0,"REVIEW: missing ID",IF(COUNTIFS($A$7:$A$1006,A29)&lt;&gt;1,"REVIEW: duplicate ID",IF(NOT(OR(I29="Invoiced",I29="Cancelled")),"REVIEW: status",IF(I29="Cancelled","Cancelled",IF(NOT(AND(ISNUMBER(B29),B29&gt;=1,B29&lt;=2958465)),"REVIEW: date",IF(LEN(TRIM(C29))=0,"REVIEW: customer",IF(LEN(TRIM(D29))=0,"REVIEW: product",IF(NOT(AND(ISNUMBER(E29),E29&gt;0)),"REVIEW: quantity",IF(NOT(AND(ISNUMBER(F29),F29&gt;=0)),"REVIEW: price",IF(NOT(AND(ISNUMBER(G29),G29&gt;=0,G29&lt;=1)),"REVIEW: discount",IF(NOT(AND(ISNUMBER(H29),H29&gt;=0)),"REVIEW: unit cost","OK")))))))))))),"REVIEW: cell error")</x:f>
        <x:v>OK</x:v>
      </x:c>
      <x:c r="K29" s="109" t="n">
        <x:f>IF(J29="","",IF(J29="Cancelled",0,IF(OR(J29="OK",J29="REVIEW: unit cost"),ROUND(E29*F29*(1-G29),2),"n.a.")))</x:f>
        <x:v>526.5</x:v>
      </x:c>
      <x:c r="L29" s="109" t="n">
        <x:f>IF(J29="","",IF(J29="Cancelled",0,IF(J29="OK",ROUND(E29*H29,2),"n.a.")))</x:f>
        <x:v>285</x:v>
      </x:c>
      <x:c r="M29" s="109" t="n">
        <x:f>IF(J29="","",IF(AND(ISNUMBER(K29),ISNUMBER(L29)),K29-L29,"n.a."))</x:f>
        <x:v>241.5</x:v>
      </x:c>
      <x:c r="N29" s="111" t="n">
        <x:f>IF(J29="","",IF(AND(ISNUMBER(M29),ISNUMBER(K29),K29&lt;&gt;0),M29/K29,"n.a."))</x:f>
        <x:v>0.4586894586894587</x:v>
      </x:c>
      <x:c r="O29" s="108" t="str">
        <x:f>IF(J29="","",IF(J29="Cancelled","Excluded",IF(J29&lt;&gt;"OK","Correct inputs",IF(K29=0,"Zero sales",IF(NOT('Sales overview'!$R$8),"Set target",IF(N29&lt;'Sales overview'!$E$6,"Below target","At/above target"))))))</x:f>
        <x:v>At/above target</x:v>
      </x:c>
    </x:row>
    <x:row r="30" ht="24" customHeight="1">
      <x:c r="A30" s="28" t="str">
        <x:v>SO-37</x:v>
      </x:c>
      <x:c r="B30" s="100" t="n">
        <x:v>46103</x:v>
      </x:c>
      <x:c r="C30" s="28" t="str">
        <x:v>Demo customer 4</x:v>
      </x:c>
      <x:c r="D30" s="28" t="str">
        <x:v>Control panel</x:v>
      </x:c>
      <x:c r="E30" s="102" t="n">
        <x:v>4</x:v>
      </x:c>
      <x:c r="F30" s="103" t="n">
        <x:v>665</x:v>
      </x:c>
      <x:c r="G30" s="104" t="n">
        <x:v>0</x:v>
      </x:c>
      <x:c r="H30" s="103" t="n">
        <x:v>380</x:v>
      </x:c>
      <x:c r="I30" s="107" t="str">
        <x:v>Invoiced</x:v>
      </x:c>
      <x:c r="J30" s="108" t="str">
        <x:f>IFERROR(IF(COUNTA(A30:I30)=0,"",IF(LEN(TRIM(A30))=0,"REVIEW: missing ID",IF(COUNTIFS($A$7:$A$1006,A30)&lt;&gt;1,"REVIEW: duplicate ID",IF(NOT(OR(I30="Invoiced",I30="Cancelled")),"REVIEW: status",IF(I30="Cancelled","Cancelled",IF(NOT(AND(ISNUMBER(B30),B30&gt;=1,B30&lt;=2958465)),"REVIEW: date",IF(LEN(TRIM(C30))=0,"REVIEW: customer",IF(LEN(TRIM(D30))=0,"REVIEW: product",IF(NOT(AND(ISNUMBER(E30),E30&gt;0)),"REVIEW: quantity",IF(NOT(AND(ISNUMBER(F30),F30&gt;=0)),"REVIEW: price",IF(NOT(AND(ISNUMBER(G30),G30&gt;=0,G30&lt;=1)),"REVIEW: discount",IF(NOT(AND(ISNUMBER(H30),H30&gt;=0)),"REVIEW: unit cost","OK")))))))))))),"REVIEW: cell error")</x:f>
        <x:v>OK</x:v>
      </x:c>
      <x:c r="K30" s="109" t="n">
        <x:f>IF(J30="","",IF(J30="Cancelled",0,IF(OR(J30="OK",J30="REVIEW: unit cost"),ROUND(E30*F30*(1-G30),2),"n.a.")))</x:f>
        <x:v>2660</x:v>
      </x:c>
      <x:c r="L30" s="109" t="n">
        <x:f>IF(J30="","",IF(J30="Cancelled",0,IF(J30="OK",ROUND(E30*H30,2),"n.a.")))</x:f>
        <x:v>1520</x:v>
      </x:c>
      <x:c r="M30" s="109" t="n">
        <x:f>IF(J30="","",IF(AND(ISNUMBER(K30),ISNUMBER(L30)),K30-L30,"n.a."))</x:f>
        <x:v>1140</x:v>
      </x:c>
      <x:c r="N30" s="111" t="n">
        <x:f>IF(J30="","",IF(AND(ISNUMBER(M30),ISNUMBER(K30),K30&lt;&gt;0),M30/K30,"n.a."))</x:f>
        <x:v>0.42857142857142855</x:v>
      </x:c>
      <x:c r="O30" s="108" t="str">
        <x:f>IF(J30="","",IF(J30="Cancelled","Excluded",IF(J30&lt;&gt;"OK","Correct inputs",IF(K30=0,"Zero sales",IF(NOT('Sales overview'!$R$8),"Set target",IF(N30&lt;'Sales overview'!$E$6,"Below target","At/above target"))))))</x:f>
        <x:v>Below target</x:v>
      </x:c>
    </x:row>
    <x:row r="31" ht="24" customHeight="1">
      <x:c r="A31" s="28" t="str">
        <x:v>SO-40</x:v>
      </x:c>
      <x:c r="B31" s="100" t="n">
        <x:v>46113</x:v>
      </x:c>
      <x:c r="C31" s="28" t="str">
        <x:v>Demo customer 1</x:v>
      </x:c>
      <x:c r="D31" s="28" t="str">
        <x:v>Maintenance kit</x:v>
      </x:c>
      <x:c r="E31" s="102" t="n">
        <x:v>1</x:v>
      </x:c>
      <x:c r="F31" s="103" t="n">
        <x:v>200</x:v>
      </x:c>
      <x:c r="G31" s="104" t="n">
        <x:v>0.1</x:v>
      </x:c>
      <x:c r="H31" s="103" t="n">
        <x:v>95</x:v>
      </x:c>
      <x:c r="I31" s="107" t="str">
        <x:v>Invoiced</x:v>
      </x:c>
      <x:c r="J31" s="108" t="str">
        <x:f>IFERROR(IF(COUNTA(A31:I31)=0,"",IF(LEN(TRIM(A31))=0,"REVIEW: missing ID",IF(COUNTIFS($A$7:$A$1006,A31)&lt;&gt;1,"REVIEW: duplicate ID",IF(NOT(OR(I31="Invoiced",I31="Cancelled")),"REVIEW: status",IF(I31="Cancelled","Cancelled",IF(NOT(AND(ISNUMBER(B31),B31&gt;=1,B31&lt;=2958465)),"REVIEW: date",IF(LEN(TRIM(C31))=0,"REVIEW: customer",IF(LEN(TRIM(D31))=0,"REVIEW: product",IF(NOT(AND(ISNUMBER(E31),E31&gt;0)),"REVIEW: quantity",IF(NOT(AND(ISNUMBER(F31),F31&gt;=0)),"REVIEW: price",IF(NOT(AND(ISNUMBER(G31),G31&gt;=0,G31&lt;=1)),"REVIEW: discount",IF(NOT(AND(ISNUMBER(H31),H31&gt;=0)),"REVIEW: unit cost","OK")))))))))))),"REVIEW: cell error")</x:f>
        <x:v>OK</x:v>
      </x:c>
      <x:c r="K31" s="109" t="n">
        <x:f>IF(J31="","",IF(J31="Cancelled",0,IF(OR(J31="OK",J31="REVIEW: unit cost"),ROUND(E31*F31*(1-G31),2),"n.a.")))</x:f>
        <x:v>180</x:v>
      </x:c>
      <x:c r="L31" s="109" t="n">
        <x:f>IF(J31="","",IF(J31="Cancelled",0,IF(J31="OK",ROUND(E31*H31,2),"n.a.")))</x:f>
        <x:v>95</x:v>
      </x:c>
      <x:c r="M31" s="109" t="n">
        <x:f>IF(J31="","",IF(AND(ISNUMBER(K31),ISNUMBER(L31)),K31-L31,"n.a."))</x:f>
        <x:v>85</x:v>
      </x:c>
      <x:c r="N31" s="111" t="n">
        <x:f>IF(J31="","",IF(AND(ISNUMBER(M31),ISNUMBER(K31),K31&lt;&gt;0),M31/K31,"n.a."))</x:f>
        <x:v>0.4722222222222222</x:v>
      </x:c>
      <x:c r="O31" s="108" t="str">
        <x:f>IF(J31="","",IF(J31="Cancelled","Excluded",IF(J31&lt;&gt;"OK","Correct inputs",IF(K31=0,"Zero sales",IF(NOT('Sales overview'!$R$8),"Set target",IF(N31&lt;'Sales overview'!$E$6,"Below target","At/above target"))))))</x:f>
        <x:v>At/above target</x:v>
      </x:c>
    </x:row>
    <x:row r="32" ht="24" customHeight="1">
      <x:c r="A32" s="28" t="str">
        <x:v>SO-41</x:v>
      </x:c>
      <x:c r="B32" s="100" t="n">
        <x:v>46116</x:v>
      </x:c>
      <x:c r="C32" s="28" t="str">
        <x:v>Demo customer 2</x:v>
      </x:c>
      <x:c r="D32" s="28" t="str">
        <x:v>Control panel</x:v>
      </x:c>
      <x:c r="E32" s="102" t="n">
        <x:v>2</x:v>
      </x:c>
      <x:c r="F32" s="103" t="n">
        <x:v>670</x:v>
      </x:c>
      <x:c r="G32" s="104" t="n">
        <x:v>0</x:v>
      </x:c>
      <x:c r="H32" s="103" t="n">
        <x:v>380</x:v>
      </x:c>
      <x:c r="I32" s="107" t="str">
        <x:v>Invoiced</x:v>
      </x:c>
      <x:c r="J32" s="108" t="str">
        <x:f>IFERROR(IF(COUNTA(A32:I32)=0,"",IF(LEN(TRIM(A32))=0,"REVIEW: missing ID",IF(COUNTIFS($A$7:$A$1006,A32)&lt;&gt;1,"REVIEW: duplicate ID",IF(NOT(OR(I32="Invoiced",I32="Cancelled")),"REVIEW: status",IF(I32="Cancelled","Cancelled",IF(NOT(AND(ISNUMBER(B32),B32&gt;=1,B32&lt;=2958465)),"REVIEW: date",IF(LEN(TRIM(C32))=0,"REVIEW: customer",IF(LEN(TRIM(D32))=0,"REVIEW: product",IF(NOT(AND(ISNUMBER(E32),E32&gt;0)),"REVIEW: quantity",IF(NOT(AND(ISNUMBER(F32),F32&gt;=0)),"REVIEW: price",IF(NOT(AND(ISNUMBER(G32),G32&gt;=0,G32&lt;=1)),"REVIEW: discount",IF(NOT(AND(ISNUMBER(H32),H32&gt;=0)),"REVIEW: unit cost","OK")))))))))))),"REVIEW: cell error")</x:f>
        <x:v>OK</x:v>
      </x:c>
      <x:c r="K32" s="109" t="n">
        <x:f>IF(J32="","",IF(J32="Cancelled",0,IF(OR(J32="OK",J32="REVIEW: unit cost"),ROUND(E32*F32*(1-G32),2),"n.a.")))</x:f>
        <x:v>1340</x:v>
      </x:c>
      <x:c r="L32" s="109" t="n">
        <x:f>IF(J32="","",IF(J32="Cancelled",0,IF(J32="OK",ROUND(E32*H32,2),"n.a.")))</x:f>
        <x:v>760</x:v>
      </x:c>
      <x:c r="M32" s="109" t="n">
        <x:f>IF(J32="","",IF(AND(ISNUMBER(K32),ISNUMBER(L32)),K32-L32,"n.a."))</x:f>
        <x:v>580</x:v>
      </x:c>
      <x:c r="N32" s="111" t="n">
        <x:f>IF(J32="","",IF(AND(ISNUMBER(M32),ISNUMBER(K32),K32&lt;&gt;0),M32/K32,"n.a."))</x:f>
        <x:v>0.43283582089552236</x:v>
      </x:c>
      <x:c r="O32" s="108" t="str">
        <x:f>IF(J32="","",IF(J32="Cancelled","Excluded",IF(J32&lt;&gt;"OK","Correct inputs",IF(K32=0,"Zero sales",IF(NOT('Sales overview'!$R$8),"Set target",IF(N32&lt;'Sales overview'!$E$6,"Below target","At/above target"))))))</x:f>
        <x:v>Below target</x:v>
      </x:c>
    </x:row>
    <x:row r="33" ht="24" customHeight="1">
      <x:c r="A33" s="28" t="str">
        <x:v>SO-42</x:v>
      </x:c>
      <x:c r="B33" s="100" t="n">
        <x:v>46119</x:v>
      </x:c>
      <x:c r="C33" s="28" t="str">
        <x:v>Demo customer 3</x:v>
      </x:c>
      <x:c r="D33" s="28" t="str">
        <x:v>Service visit</x:v>
      </x:c>
      <x:c r="E33" s="102" t="n">
        <x:v>3</x:v>
      </x:c>
      <x:c r="F33" s="103" t="n">
        <x:v>260</x:v>
      </x:c>
      <x:c r="G33" s="104" t="n">
        <x:v>0</x:v>
      </x:c>
      <x:c r="H33" s="103" t="n">
        <x:v>120</x:v>
      </x:c>
      <x:c r="I33" s="107" t="str">
        <x:v>Invoiced</x:v>
      </x:c>
      <x:c r="J33" s="108" t="str">
        <x:f>IFERROR(IF(COUNTA(A33:I33)=0,"",IF(LEN(TRIM(A33))=0,"REVIEW: missing ID",IF(COUNTIFS($A$7:$A$1006,A33)&lt;&gt;1,"REVIEW: duplicate ID",IF(NOT(OR(I33="Invoiced",I33="Cancelled")),"REVIEW: status",IF(I33="Cancelled","Cancelled",IF(NOT(AND(ISNUMBER(B33),B33&gt;=1,B33&lt;=2958465)),"REVIEW: date",IF(LEN(TRIM(C33))=0,"REVIEW: customer",IF(LEN(TRIM(D33))=0,"REVIEW: product",IF(NOT(AND(ISNUMBER(E33),E33&gt;0)),"REVIEW: quantity",IF(NOT(AND(ISNUMBER(F33),F33&gt;=0)),"REVIEW: price",IF(NOT(AND(ISNUMBER(G33),G33&gt;=0,G33&lt;=1)),"REVIEW: discount",IF(NOT(AND(ISNUMBER(H33),H33&gt;=0)),"REVIEW: unit cost","OK")))))))))))),"REVIEW: cell error")</x:f>
        <x:v>OK</x:v>
      </x:c>
      <x:c r="K33" s="109" t="n">
        <x:f>IF(J33="","",IF(J33="Cancelled",0,IF(OR(J33="OK",J33="REVIEW: unit cost"),ROUND(E33*F33*(1-G33),2),"n.a.")))</x:f>
        <x:v>780</x:v>
      </x:c>
      <x:c r="L33" s="109" t="n">
        <x:f>IF(J33="","",IF(J33="Cancelled",0,IF(J33="OK",ROUND(E33*H33,2),"n.a.")))</x:f>
        <x:v>360</x:v>
      </x:c>
      <x:c r="M33" s="109" t="n">
        <x:f>IF(J33="","",IF(AND(ISNUMBER(K33),ISNUMBER(L33)),K33-L33,"n.a."))</x:f>
        <x:v>420</x:v>
      </x:c>
      <x:c r="N33" s="111" t="n">
        <x:f>IF(J33="","",IF(AND(ISNUMBER(M33),ISNUMBER(K33),K33&lt;&gt;0),M33/K33,"n.a."))</x:f>
        <x:v>0.5384615384615384</x:v>
      </x:c>
      <x:c r="O33" s="108" t="str">
        <x:f>IF(J33="","",IF(J33="Cancelled","Excluded",IF(J33&lt;&gt;"OK","Correct inputs",IF(K33=0,"Zero sales",IF(NOT('Sales overview'!$R$8),"Set target",IF(N33&lt;'Sales overview'!$E$6,"Below target","At/above target"))))))</x:f>
        <x:v>At/above target</x:v>
      </x:c>
    </x:row>
    <x:row r="34" ht="24" customHeight="1">
      <x:c r="A34" s="28" t="str">
        <x:v>SO-43</x:v>
      </x:c>
      <x:c r="B34" s="100" t="n">
        <x:v>46122</x:v>
      </x:c>
      <x:c r="C34" s="28" t="str">
        <x:v>Demo customer 4</x:v>
      </x:c>
      <x:c r="D34" s="28" t="str">
        <x:v>Maintenance kit</x:v>
      </x:c>
      <x:c r="E34" s="102" t="n">
        <x:v>4</x:v>
      </x:c>
      <x:c r="F34" s="103" t="n">
        <x:v>200</x:v>
      </x:c>
      <x:c r="G34" s="104" t="n">
        <x:v>0.1</x:v>
      </x:c>
      <x:c r="H34" s="103" t="n">
        <x:v>95</x:v>
      </x:c>
      <x:c r="I34" s="107" t="str">
        <x:v>Invoiced</x:v>
      </x:c>
      <x:c r="J34" s="108" t="str">
        <x:f>IFERROR(IF(COUNTA(A34:I34)=0,"",IF(LEN(TRIM(A34))=0,"REVIEW: missing ID",IF(COUNTIFS($A$7:$A$1006,A34)&lt;&gt;1,"REVIEW: duplicate ID",IF(NOT(OR(I34="Invoiced",I34="Cancelled")),"REVIEW: status",IF(I34="Cancelled","Cancelled",IF(NOT(AND(ISNUMBER(B34),B34&gt;=1,B34&lt;=2958465)),"REVIEW: date",IF(LEN(TRIM(C34))=0,"REVIEW: customer",IF(LEN(TRIM(D34))=0,"REVIEW: product",IF(NOT(AND(ISNUMBER(E34),E34&gt;0)),"REVIEW: quantity",IF(NOT(AND(ISNUMBER(F34),F34&gt;=0)),"REVIEW: price",IF(NOT(AND(ISNUMBER(G34),G34&gt;=0,G34&lt;=1)),"REVIEW: discount",IF(NOT(AND(ISNUMBER(H34),H34&gt;=0)),"REVIEW: unit cost","OK")))))))))))),"REVIEW: cell error")</x:f>
        <x:v>OK</x:v>
      </x:c>
      <x:c r="K34" s="109" t="n">
        <x:f>IF(J34="","",IF(J34="Cancelled",0,IF(OR(J34="OK",J34="REVIEW: unit cost"),ROUND(E34*F34*(1-G34),2),"n.a.")))</x:f>
        <x:v>720</x:v>
      </x:c>
      <x:c r="L34" s="109" t="n">
        <x:f>IF(J34="","",IF(J34="Cancelled",0,IF(J34="OK",ROUND(E34*H34,2),"n.a.")))</x:f>
        <x:v>380</x:v>
      </x:c>
      <x:c r="M34" s="109" t="n">
        <x:f>IF(J34="","",IF(AND(ISNUMBER(K34),ISNUMBER(L34)),K34-L34,"n.a."))</x:f>
        <x:v>340</x:v>
      </x:c>
      <x:c r="N34" s="111" t="n">
        <x:f>IF(J34="","",IF(AND(ISNUMBER(M34),ISNUMBER(K34),K34&lt;&gt;0),M34/K34,"n.a."))</x:f>
        <x:v>0.4722222222222222</x:v>
      </x:c>
      <x:c r="O34" s="108" t="str">
        <x:f>IF(J34="","",IF(J34="Cancelled","Excluded",IF(J34&lt;&gt;"OK","Correct inputs",IF(K34=0,"Zero sales",IF(NOT('Sales overview'!$R$8),"Set target",IF(N34&lt;'Sales overview'!$E$6,"Below target","At/above target"))))))</x:f>
        <x:v>At/above target</x:v>
      </x:c>
    </x:row>
    <x:row r="35" ht="24" customHeight="1">
      <x:c r="A35" s="28" t="str">
        <x:v>SO-44</x:v>
      </x:c>
      <x:c r="B35" s="100" t="n">
        <x:v>46125</x:v>
      </x:c>
      <x:c r="C35" s="28" t="str">
        <x:v>Demo customer 1</x:v>
      </x:c>
      <x:c r="D35" s="28" t="str">
        <x:v>Control panel</x:v>
      </x:c>
      <x:c r="E35" s="102" t="n">
        <x:v>1</x:v>
      </x:c>
      <x:c r="F35" s="103" t="n">
        <x:v>670</x:v>
      </x:c>
      <x:c r="G35" s="104" t="n">
        <x:v>0</x:v>
      </x:c>
      <x:c r="H35" s="103" t="n">
        <x:v>380</x:v>
      </x:c>
      <x:c r="I35" s="107" t="str">
        <x:v>Invoiced</x:v>
      </x:c>
      <x:c r="J35" s="108" t="str">
        <x:f>IFERROR(IF(COUNTA(A35:I35)=0,"",IF(LEN(TRIM(A35))=0,"REVIEW: missing ID",IF(COUNTIFS($A$7:$A$1006,A35)&lt;&gt;1,"REVIEW: duplicate ID",IF(NOT(OR(I35="Invoiced",I35="Cancelled")),"REVIEW: status",IF(I35="Cancelled","Cancelled",IF(NOT(AND(ISNUMBER(B35),B35&gt;=1,B35&lt;=2958465)),"REVIEW: date",IF(LEN(TRIM(C35))=0,"REVIEW: customer",IF(LEN(TRIM(D35))=0,"REVIEW: product",IF(NOT(AND(ISNUMBER(E35),E35&gt;0)),"REVIEW: quantity",IF(NOT(AND(ISNUMBER(F35),F35&gt;=0)),"REVIEW: price",IF(NOT(AND(ISNUMBER(G35),G35&gt;=0,G35&lt;=1)),"REVIEW: discount",IF(NOT(AND(ISNUMBER(H35),H35&gt;=0)),"REVIEW: unit cost","OK")))))))))))),"REVIEW: cell error")</x:f>
        <x:v>OK</x:v>
      </x:c>
      <x:c r="K35" s="109" t="n">
        <x:f>IF(J35="","",IF(J35="Cancelled",0,IF(OR(J35="OK",J35="REVIEW: unit cost"),ROUND(E35*F35*(1-G35),2),"n.a.")))</x:f>
        <x:v>670</x:v>
      </x:c>
      <x:c r="L35" s="109" t="n">
        <x:f>IF(J35="","",IF(J35="Cancelled",0,IF(J35="OK",ROUND(E35*H35,2),"n.a.")))</x:f>
        <x:v>380</x:v>
      </x:c>
      <x:c r="M35" s="109" t="n">
        <x:f>IF(J35="","",IF(AND(ISNUMBER(K35),ISNUMBER(L35)),K35-L35,"n.a."))</x:f>
        <x:v>290</x:v>
      </x:c>
      <x:c r="N35" s="111" t="n">
        <x:f>IF(J35="","",IF(AND(ISNUMBER(M35),ISNUMBER(K35),K35&lt;&gt;0),M35/K35,"n.a."))</x:f>
        <x:v>0.43283582089552236</x:v>
      </x:c>
      <x:c r="O35" s="108" t="str">
        <x:f>IF(J35="","",IF(J35="Cancelled","Excluded",IF(J35&lt;&gt;"OK","Correct inputs",IF(K35=0,"Zero sales",IF(NOT('Sales overview'!$R$8),"Set target",IF(N35&lt;'Sales overview'!$E$6,"Below target","At/above target"))))))</x:f>
        <x:v>Below target</x:v>
      </x:c>
    </x:row>
    <x:row r="36" ht="24" customHeight="1">
      <x:c r="A36" s="28" t="str">
        <x:v>SO-45</x:v>
      </x:c>
      <x:c r="B36" s="100" t="n">
        <x:v>46128</x:v>
      </x:c>
      <x:c r="C36" s="28" t="str">
        <x:v>Demo customer 2</x:v>
      </x:c>
      <x:c r="D36" s="28" t="str">
        <x:v>Service visit</x:v>
      </x:c>
      <x:c r="E36" s="102" t="n">
        <x:v>2</x:v>
      </x:c>
      <x:c r="F36" s="103" t="n">
        <x:v>260</x:v>
      </x:c>
      <x:c r="G36" s="104" t="n">
        <x:v>0</x:v>
      </x:c>
      <x:c r="H36" s="103" t="n">
        <x:v>120</x:v>
      </x:c>
      <x:c r="I36" s="107" t="str">
        <x:v>Invoiced</x:v>
      </x:c>
      <x:c r="J36" s="108" t="str">
        <x:f>IFERROR(IF(COUNTA(A36:I36)=0,"",IF(LEN(TRIM(A36))=0,"REVIEW: missing ID",IF(COUNTIFS($A$7:$A$1006,A36)&lt;&gt;1,"REVIEW: duplicate ID",IF(NOT(OR(I36="Invoiced",I36="Cancelled")),"REVIEW: status",IF(I36="Cancelled","Cancelled",IF(NOT(AND(ISNUMBER(B36),B36&gt;=1,B36&lt;=2958465)),"REVIEW: date",IF(LEN(TRIM(C36))=0,"REVIEW: customer",IF(LEN(TRIM(D36))=0,"REVIEW: product",IF(NOT(AND(ISNUMBER(E36),E36&gt;0)),"REVIEW: quantity",IF(NOT(AND(ISNUMBER(F36),F36&gt;=0)),"REVIEW: price",IF(NOT(AND(ISNUMBER(G36),G36&gt;=0,G36&lt;=1)),"REVIEW: discount",IF(NOT(AND(ISNUMBER(H36),H36&gt;=0)),"REVIEW: unit cost","OK")))))))))))),"REVIEW: cell error")</x:f>
        <x:v>OK</x:v>
      </x:c>
      <x:c r="K36" s="109" t="n">
        <x:f>IF(J36="","",IF(J36="Cancelled",0,IF(OR(J36="OK",J36="REVIEW: unit cost"),ROUND(E36*F36*(1-G36),2),"n.a.")))</x:f>
        <x:v>520</x:v>
      </x:c>
      <x:c r="L36" s="109" t="n">
        <x:f>IF(J36="","",IF(J36="Cancelled",0,IF(J36="OK",ROUND(E36*H36,2),"n.a.")))</x:f>
        <x:v>240</x:v>
      </x:c>
      <x:c r="M36" s="109" t="n">
        <x:f>IF(J36="","",IF(AND(ISNUMBER(K36),ISNUMBER(L36)),K36-L36,"n.a."))</x:f>
        <x:v>280</x:v>
      </x:c>
      <x:c r="N36" s="111" t="n">
        <x:f>IF(J36="","",IF(AND(ISNUMBER(M36),ISNUMBER(K36),K36&lt;&gt;0),M36/K36,"n.a."))</x:f>
        <x:v>0.5384615384615384</x:v>
      </x:c>
      <x:c r="O36" s="108" t="str">
        <x:f>IF(J36="","",IF(J36="Cancelled","Excluded",IF(J36&lt;&gt;"OK","Correct inputs",IF(K36=0,"Zero sales",IF(NOT('Sales overview'!$R$8),"Set target",IF(N36&lt;'Sales overview'!$E$6,"Below target","At/above target"))))))</x:f>
        <x:v>At/above target</x:v>
      </x:c>
    </x:row>
    <x:row r="37" ht="24" customHeight="1">
      <x:c r="A37" s="28" t="str">
        <x:v>SO-46</x:v>
      </x:c>
      <x:c r="B37" s="100" t="n">
        <x:v>46131</x:v>
      </x:c>
      <x:c r="C37" s="28" t="str">
        <x:v>Demo customer 3</x:v>
      </x:c>
      <x:c r="D37" s="28" t="str">
        <x:v>Maintenance kit</x:v>
      </x:c>
      <x:c r="E37" s="102" t="n">
        <x:v>3</x:v>
      </x:c>
      <x:c r="F37" s="103" t="n">
        <x:v>200</x:v>
      </x:c>
      <x:c r="G37" s="104" t="n">
        <x:v>0.1</x:v>
      </x:c>
      <x:c r="H37" s="103" t="n">
        <x:v>95</x:v>
      </x:c>
      <x:c r="I37" s="107" t="str">
        <x:v>Invoiced</x:v>
      </x:c>
      <x:c r="J37" s="108" t="str">
        <x:f>IFERROR(IF(COUNTA(A37:I37)=0,"",IF(LEN(TRIM(A37))=0,"REVIEW: missing ID",IF(COUNTIFS($A$7:$A$1006,A37)&lt;&gt;1,"REVIEW: duplicate ID",IF(NOT(OR(I37="Invoiced",I37="Cancelled")),"REVIEW: status",IF(I37="Cancelled","Cancelled",IF(NOT(AND(ISNUMBER(B37),B37&gt;=1,B37&lt;=2958465)),"REVIEW: date",IF(LEN(TRIM(C37))=0,"REVIEW: customer",IF(LEN(TRIM(D37))=0,"REVIEW: product",IF(NOT(AND(ISNUMBER(E37),E37&gt;0)),"REVIEW: quantity",IF(NOT(AND(ISNUMBER(F37),F37&gt;=0)),"REVIEW: price",IF(NOT(AND(ISNUMBER(G37),G37&gt;=0,G37&lt;=1)),"REVIEW: discount",IF(NOT(AND(ISNUMBER(H37),H37&gt;=0)),"REVIEW: unit cost","OK")))))))))))),"REVIEW: cell error")</x:f>
        <x:v>OK</x:v>
      </x:c>
      <x:c r="K37" s="109" t="n">
        <x:f>IF(J37="","",IF(J37="Cancelled",0,IF(OR(J37="OK",J37="REVIEW: unit cost"),ROUND(E37*F37*(1-G37),2),"n.a.")))</x:f>
        <x:v>540</x:v>
      </x:c>
      <x:c r="L37" s="109" t="n">
        <x:f>IF(J37="","",IF(J37="Cancelled",0,IF(J37="OK",ROUND(E37*H37,2),"n.a.")))</x:f>
        <x:v>285</x:v>
      </x:c>
      <x:c r="M37" s="109" t="n">
        <x:f>IF(J37="","",IF(AND(ISNUMBER(K37),ISNUMBER(L37)),K37-L37,"n.a."))</x:f>
        <x:v>255</x:v>
      </x:c>
      <x:c r="N37" s="111" t="n">
        <x:f>IF(J37="","",IF(AND(ISNUMBER(M37),ISNUMBER(K37),K37&lt;&gt;0),M37/K37,"n.a."))</x:f>
        <x:v>0.4722222222222222</x:v>
      </x:c>
      <x:c r="O37" s="108" t="str">
        <x:f>IF(J37="","",IF(J37="Cancelled","Excluded",IF(J37&lt;&gt;"OK","Correct inputs",IF(K37=0,"Zero sales",IF(NOT('Sales overview'!$R$8),"Set target",IF(N37&lt;'Sales overview'!$E$6,"Below target","At/above target"))))))</x:f>
        <x:v>At/above target</x:v>
      </x:c>
    </x:row>
    <x:row r="38" ht="24" customHeight="1">
      <x:c r="A38" s="28" t="str">
        <x:v>SO-47</x:v>
      </x:c>
      <x:c r="B38" s="100" t="n">
        <x:v>46134</x:v>
      </x:c>
      <x:c r="C38" s="28" t="str">
        <x:v>Demo customer 4</x:v>
      </x:c>
      <x:c r="D38" s="28" t="str">
        <x:v>Control panel</x:v>
      </x:c>
      <x:c r="E38" s="102" t="n">
        <x:v>4</x:v>
      </x:c>
      <x:c r="F38" s="103" t="n">
        <x:v>670</x:v>
      </x:c>
      <x:c r="G38" s="104" t="n">
        <x:v>0</x:v>
      </x:c>
      <x:c r="H38" s="103" t="n">
        <x:v>380</x:v>
      </x:c>
      <x:c r="I38" s="107" t="str">
        <x:v>Cancelled</x:v>
      </x:c>
      <x:c r="J38" s="108" t="str">
        <x:f>IFERROR(IF(COUNTA(A38:I38)=0,"",IF(LEN(TRIM(A38))=0,"REVIEW: missing ID",IF(COUNTIFS($A$7:$A$1006,A38)&lt;&gt;1,"REVIEW: duplicate ID",IF(NOT(OR(I38="Invoiced",I38="Cancelled")),"REVIEW: status",IF(I38="Cancelled","Cancelled",IF(NOT(AND(ISNUMBER(B38),B38&gt;=1,B38&lt;=2958465)),"REVIEW: date",IF(LEN(TRIM(C38))=0,"REVIEW: customer",IF(LEN(TRIM(D38))=0,"REVIEW: product",IF(NOT(AND(ISNUMBER(E38),E38&gt;0)),"REVIEW: quantity",IF(NOT(AND(ISNUMBER(F38),F38&gt;=0)),"REVIEW: price",IF(NOT(AND(ISNUMBER(G38),G38&gt;=0,G38&lt;=1)),"REVIEW: discount",IF(NOT(AND(ISNUMBER(H38),H38&gt;=0)),"REVIEW: unit cost","OK")))))))))))),"REVIEW: cell error")</x:f>
        <x:v>Cancelled</x:v>
      </x:c>
      <x:c r="K38" s="109" t="n">
        <x:f>IF(J38="","",IF(J38="Cancelled",0,IF(OR(J38="OK",J38="REVIEW: unit cost"),ROUND(E38*F38*(1-G38),2),"n.a.")))</x:f>
        <x:v>0</x:v>
      </x:c>
      <x:c r="L38" s="109" t="n">
        <x:f>IF(J38="","",IF(J38="Cancelled",0,IF(J38="OK",ROUND(E38*H38,2),"n.a.")))</x:f>
        <x:v>0</x:v>
      </x:c>
      <x:c r="M38" s="109" t="n">
        <x:f>IF(J38="","",IF(AND(ISNUMBER(K38),ISNUMBER(L38)),K38-L38,"n.a."))</x:f>
        <x:v>0</x:v>
      </x:c>
      <x:c r="N38" s="111" t="str">
        <x:f>IF(J38="","",IF(AND(ISNUMBER(M38),ISNUMBER(K38),K38&lt;&gt;0),M38/K38,"n.a."))</x:f>
        <x:v>n.a.</x:v>
      </x:c>
      <x:c r="O38" s="108" t="str">
        <x:f>IF(J38="","",IF(J38="Cancelled","Excluded",IF(J38&lt;&gt;"OK","Correct inputs",IF(K38=0,"Zero sales",IF(NOT('Sales overview'!$R$8),"Set target",IF(N38&lt;'Sales overview'!$E$6,"Below target","At/above target"))))))</x:f>
        <x:v>Excluded</x:v>
      </x:c>
    </x:row>
    <x:row r="39" ht="24" customHeight="1">
      <x:c r="A39" s="28" t="str">
        <x:v>SO-50</x:v>
      </x:c>
      <x:c r="B39" s="100" t="n">
        <x:v>46143</x:v>
      </x:c>
      <x:c r="C39" s="28" t="str">
        <x:v>Demo customer 1</x:v>
      </x:c>
      <x:c r="D39" s="28" t="str">
        <x:v>Maintenance kit</x:v>
      </x:c>
      <x:c r="E39" s="102" t="n">
        <x:v>1</x:v>
      </x:c>
      <x:c r="F39" s="103" t="n">
        <x:v>205</x:v>
      </x:c>
      <x:c r="G39" s="104" t="n">
        <x:v>0.1</x:v>
      </x:c>
      <x:c r="H39" s="103" t="n">
        <x:v>95</x:v>
      </x:c>
      <x:c r="I39" s="107" t="str">
        <x:v>Invoiced</x:v>
      </x:c>
      <x:c r="J39" s="108" t="str">
        <x:f>IFERROR(IF(COUNTA(A39:I39)=0,"",IF(LEN(TRIM(A39))=0,"REVIEW: missing ID",IF(COUNTIFS($A$7:$A$1006,A39)&lt;&gt;1,"REVIEW: duplicate ID",IF(NOT(OR(I39="Invoiced",I39="Cancelled")),"REVIEW: status",IF(I39="Cancelled","Cancelled",IF(NOT(AND(ISNUMBER(B39),B39&gt;=1,B39&lt;=2958465)),"REVIEW: date",IF(LEN(TRIM(C39))=0,"REVIEW: customer",IF(LEN(TRIM(D39))=0,"REVIEW: product",IF(NOT(AND(ISNUMBER(E39),E39&gt;0)),"REVIEW: quantity",IF(NOT(AND(ISNUMBER(F39),F39&gt;=0)),"REVIEW: price",IF(NOT(AND(ISNUMBER(G39),G39&gt;=0,G39&lt;=1)),"REVIEW: discount",IF(NOT(AND(ISNUMBER(H39),H39&gt;=0)),"REVIEW: unit cost","OK")))))))))))),"REVIEW: cell error")</x:f>
        <x:v>OK</x:v>
      </x:c>
      <x:c r="K39" s="109" t="n">
        <x:f>IF(J39="","",IF(J39="Cancelled",0,IF(OR(J39="OK",J39="REVIEW: unit cost"),ROUND(E39*F39*(1-G39),2),"n.a.")))</x:f>
        <x:v>184.5</x:v>
      </x:c>
      <x:c r="L39" s="109" t="n">
        <x:f>IF(J39="","",IF(J39="Cancelled",0,IF(J39="OK",ROUND(E39*H39,2),"n.a.")))</x:f>
        <x:v>95</x:v>
      </x:c>
      <x:c r="M39" s="109" t="n">
        <x:f>IF(J39="","",IF(AND(ISNUMBER(K39),ISNUMBER(L39)),K39-L39,"n.a."))</x:f>
        <x:v>89.5</x:v>
      </x:c>
      <x:c r="N39" s="111" t="n">
        <x:f>IF(J39="","",IF(AND(ISNUMBER(M39),ISNUMBER(K39),K39&lt;&gt;0),M39/K39,"n.a."))</x:f>
        <x:v>0.48509485094850946</x:v>
      </x:c>
      <x:c r="O39" s="108" t="str">
        <x:f>IF(J39="","",IF(J39="Cancelled","Excluded",IF(J39&lt;&gt;"OK","Correct inputs",IF(K39=0,"Zero sales",IF(NOT('Sales overview'!$R$8),"Set target",IF(N39&lt;'Sales overview'!$E$6,"Below target","At/above target"))))))</x:f>
        <x:v>At/above target</x:v>
      </x:c>
    </x:row>
    <x:row r="40" ht="24" customHeight="1">
      <x:c r="A40" s="28" t="str">
        <x:v>SO-51</x:v>
      </x:c>
      <x:c r="B40" s="100" t="n">
        <x:v>46146</x:v>
      </x:c>
      <x:c r="C40" s="28" t="str">
        <x:v>Demo customer 2</x:v>
      </x:c>
      <x:c r="D40" s="28" t="str">
        <x:v>Control panel</x:v>
      </x:c>
      <x:c r="E40" s="102" t="n">
        <x:v>2</x:v>
      </x:c>
      <x:c r="F40" s="103" t="n">
        <x:v>675</x:v>
      </x:c>
      <x:c r="G40" s="104" t="n">
        <x:v>0</x:v>
      </x:c>
      <x:c r="H40" s="103" t="n">
        <x:v>380</x:v>
      </x:c>
      <x:c r="I40" s="107" t="str">
        <x:v>Invoiced</x:v>
      </x:c>
      <x:c r="J40" s="108" t="str">
        <x:f>IFERROR(IF(COUNTA(A40:I40)=0,"",IF(LEN(TRIM(A40))=0,"REVIEW: missing ID",IF(COUNTIFS($A$7:$A$1006,A40)&lt;&gt;1,"REVIEW: duplicate ID",IF(NOT(OR(I40="Invoiced",I40="Cancelled")),"REVIEW: status",IF(I40="Cancelled","Cancelled",IF(NOT(AND(ISNUMBER(B40),B40&gt;=1,B40&lt;=2958465)),"REVIEW: date",IF(LEN(TRIM(C40))=0,"REVIEW: customer",IF(LEN(TRIM(D40))=0,"REVIEW: product",IF(NOT(AND(ISNUMBER(E40),E40&gt;0)),"REVIEW: quantity",IF(NOT(AND(ISNUMBER(F40),F40&gt;=0)),"REVIEW: price",IF(NOT(AND(ISNUMBER(G40),G40&gt;=0,G40&lt;=1)),"REVIEW: discount",IF(NOT(AND(ISNUMBER(H40),H40&gt;=0)),"REVIEW: unit cost","OK")))))))))))),"REVIEW: cell error")</x:f>
        <x:v>OK</x:v>
      </x:c>
      <x:c r="K40" s="109" t="n">
        <x:f>IF(J40="","",IF(J40="Cancelled",0,IF(OR(J40="OK",J40="REVIEW: unit cost"),ROUND(E40*F40*(1-G40),2),"n.a.")))</x:f>
        <x:v>1350</x:v>
      </x:c>
      <x:c r="L40" s="109" t="n">
        <x:f>IF(J40="","",IF(J40="Cancelled",0,IF(J40="OK",ROUND(E40*H40,2),"n.a.")))</x:f>
        <x:v>760</x:v>
      </x:c>
      <x:c r="M40" s="109" t="n">
        <x:f>IF(J40="","",IF(AND(ISNUMBER(K40),ISNUMBER(L40)),K40-L40,"n.a."))</x:f>
        <x:v>590</x:v>
      </x:c>
      <x:c r="N40" s="111" t="n">
        <x:f>IF(J40="","",IF(AND(ISNUMBER(M40),ISNUMBER(K40),K40&lt;&gt;0),M40/K40,"n.a."))</x:f>
        <x:v>0.43703703703703706</x:v>
      </x:c>
      <x:c r="O40" s="108" t="str">
        <x:f>IF(J40="","",IF(J40="Cancelled","Excluded",IF(J40&lt;&gt;"OK","Correct inputs",IF(K40=0,"Zero sales",IF(NOT('Sales overview'!$R$8),"Set target",IF(N40&lt;'Sales overview'!$E$6,"Below target","At/above target"))))))</x:f>
        <x:v>Below target</x:v>
      </x:c>
    </x:row>
    <x:row r="41" ht="24" customHeight="1">
      <x:c r="A41" s="28" t="str">
        <x:v>SO-52</x:v>
      </x:c>
      <x:c r="B41" s="100" t="n">
        <x:v>46149</x:v>
      </x:c>
      <x:c r="C41" s="28" t="str">
        <x:v>Demo customer 3</x:v>
      </x:c>
      <x:c r="D41" s="28" t="str">
        <x:v>Service visit</x:v>
      </x:c>
      <x:c r="E41" s="102" t="n">
        <x:v>3</x:v>
      </x:c>
      <x:c r="F41" s="103" t="n">
        <x:v>265</x:v>
      </x:c>
      <x:c r="G41" s="104" t="n">
        <x:v>0</x:v>
      </x:c>
      <x:c r="H41" s="103" t="n">
        <x:v>120</x:v>
      </x:c>
      <x:c r="I41" s="107" t="str">
        <x:v>Invoiced</x:v>
      </x:c>
      <x:c r="J41" s="108" t="str">
        <x:f>IFERROR(IF(COUNTA(A41:I41)=0,"",IF(LEN(TRIM(A41))=0,"REVIEW: missing ID",IF(COUNTIFS($A$7:$A$1006,A41)&lt;&gt;1,"REVIEW: duplicate ID",IF(NOT(OR(I41="Invoiced",I41="Cancelled")),"REVIEW: status",IF(I41="Cancelled","Cancelled",IF(NOT(AND(ISNUMBER(B41),B41&gt;=1,B41&lt;=2958465)),"REVIEW: date",IF(LEN(TRIM(C41))=0,"REVIEW: customer",IF(LEN(TRIM(D41))=0,"REVIEW: product",IF(NOT(AND(ISNUMBER(E41),E41&gt;0)),"REVIEW: quantity",IF(NOT(AND(ISNUMBER(F41),F41&gt;=0)),"REVIEW: price",IF(NOT(AND(ISNUMBER(G41),G41&gt;=0,G41&lt;=1)),"REVIEW: discount",IF(NOT(AND(ISNUMBER(H41),H41&gt;=0)),"REVIEW: unit cost","OK")))))))))))),"REVIEW: cell error")</x:f>
        <x:v>OK</x:v>
      </x:c>
      <x:c r="K41" s="109" t="n">
        <x:f>IF(J41="","",IF(J41="Cancelled",0,IF(OR(J41="OK",J41="REVIEW: unit cost"),ROUND(E41*F41*(1-G41),2),"n.a.")))</x:f>
        <x:v>795</x:v>
      </x:c>
      <x:c r="L41" s="109" t="n">
        <x:f>IF(J41="","",IF(J41="Cancelled",0,IF(J41="OK",ROUND(E41*H41,2),"n.a.")))</x:f>
        <x:v>360</x:v>
      </x:c>
      <x:c r="M41" s="109" t="n">
        <x:f>IF(J41="","",IF(AND(ISNUMBER(K41),ISNUMBER(L41)),K41-L41,"n.a."))</x:f>
        <x:v>435</x:v>
      </x:c>
      <x:c r="N41" s="111" t="n">
        <x:f>IF(J41="","",IF(AND(ISNUMBER(M41),ISNUMBER(K41),K41&lt;&gt;0),M41/K41,"n.a."))</x:f>
        <x:v>0.5471698113207547</x:v>
      </x:c>
      <x:c r="O41" s="108" t="str">
        <x:f>IF(J41="","",IF(J41="Cancelled","Excluded",IF(J41&lt;&gt;"OK","Correct inputs",IF(K41=0,"Zero sales",IF(NOT('Sales overview'!$R$8),"Set target",IF(N41&lt;'Sales overview'!$E$6,"Below target","At/above target"))))))</x:f>
        <x:v>At/above target</x:v>
      </x:c>
    </x:row>
    <x:row r="42" ht="24" customHeight="1">
      <x:c r="A42" s="28" t="str">
        <x:v>SO-53</x:v>
      </x:c>
      <x:c r="B42" s="100" t="n">
        <x:v>46152</x:v>
      </x:c>
      <x:c r="C42" s="28" t="str">
        <x:v>Demo customer 4</x:v>
      </x:c>
      <x:c r="D42" s="28" t="str">
        <x:v>Maintenance kit</x:v>
      </x:c>
      <x:c r="E42" s="102" t="n">
        <x:v>4</x:v>
      </x:c>
      <x:c r="F42" s="103" t="n">
        <x:v>205</x:v>
      </x:c>
      <x:c r="G42" s="104" t="n">
        <x:v>0.1</x:v>
      </x:c>
      <x:c r="H42" s="103" t="n">
        <x:v>95</x:v>
      </x:c>
      <x:c r="I42" s="107" t="str">
        <x:v>Invoiced</x:v>
      </x:c>
      <x:c r="J42" s="108" t="str">
        <x:f>IFERROR(IF(COUNTA(A42:I42)=0,"",IF(LEN(TRIM(A42))=0,"REVIEW: missing ID",IF(COUNTIFS($A$7:$A$1006,A42)&lt;&gt;1,"REVIEW: duplicate ID",IF(NOT(OR(I42="Invoiced",I42="Cancelled")),"REVIEW: status",IF(I42="Cancelled","Cancelled",IF(NOT(AND(ISNUMBER(B42),B42&gt;=1,B42&lt;=2958465)),"REVIEW: date",IF(LEN(TRIM(C42))=0,"REVIEW: customer",IF(LEN(TRIM(D42))=0,"REVIEW: product",IF(NOT(AND(ISNUMBER(E42),E42&gt;0)),"REVIEW: quantity",IF(NOT(AND(ISNUMBER(F42),F42&gt;=0)),"REVIEW: price",IF(NOT(AND(ISNUMBER(G42),G42&gt;=0,G42&lt;=1)),"REVIEW: discount",IF(NOT(AND(ISNUMBER(H42),H42&gt;=0)),"REVIEW: unit cost","OK")))))))))))),"REVIEW: cell error")</x:f>
        <x:v>OK</x:v>
      </x:c>
      <x:c r="K42" s="109" t="n">
        <x:f>IF(J42="","",IF(J42="Cancelled",0,IF(OR(J42="OK",J42="REVIEW: unit cost"),ROUND(E42*F42*(1-G42),2),"n.a.")))</x:f>
        <x:v>738</x:v>
      </x:c>
      <x:c r="L42" s="109" t="n">
        <x:f>IF(J42="","",IF(J42="Cancelled",0,IF(J42="OK",ROUND(E42*H42,2),"n.a.")))</x:f>
        <x:v>380</x:v>
      </x:c>
      <x:c r="M42" s="109" t="n">
        <x:f>IF(J42="","",IF(AND(ISNUMBER(K42),ISNUMBER(L42)),K42-L42,"n.a."))</x:f>
        <x:v>358</x:v>
      </x:c>
      <x:c r="N42" s="111" t="n">
        <x:f>IF(J42="","",IF(AND(ISNUMBER(M42),ISNUMBER(K42),K42&lt;&gt;0),M42/K42,"n.a."))</x:f>
        <x:v>0.48509485094850946</x:v>
      </x:c>
      <x:c r="O42" s="108" t="str">
        <x:f>IF(J42="","",IF(J42="Cancelled","Excluded",IF(J42&lt;&gt;"OK","Correct inputs",IF(K42=0,"Zero sales",IF(NOT('Sales overview'!$R$8),"Set target",IF(N42&lt;'Sales overview'!$E$6,"Below target","At/above target"))))))</x:f>
        <x:v>At/above target</x:v>
      </x:c>
    </x:row>
    <x:row r="43" ht="24" customHeight="1">
      <x:c r="A43" s="28" t="str">
        <x:v>SO-54</x:v>
      </x:c>
      <x:c r="B43" s="100" t="n">
        <x:v>46155</x:v>
      </x:c>
      <x:c r="C43" s="28" t="str">
        <x:v>Demo customer 1</x:v>
      </x:c>
      <x:c r="D43" s="28" t="str">
        <x:v>Control panel</x:v>
      </x:c>
      <x:c r="E43" s="102" t="n">
        <x:v>1</x:v>
      </x:c>
      <x:c r="F43" s="103" t="n">
        <x:v>675</x:v>
      </x:c>
      <x:c r="G43" s="104" t="n">
        <x:v>0</x:v>
      </x:c>
      <x:c r="H43" s="103" t="n">
        <x:v>380</x:v>
      </x:c>
      <x:c r="I43" s="107" t="str">
        <x:v>Invoiced</x:v>
      </x:c>
      <x:c r="J43" s="108" t="str">
        <x:f>IFERROR(IF(COUNTA(A43:I43)=0,"",IF(LEN(TRIM(A43))=0,"REVIEW: missing ID",IF(COUNTIFS($A$7:$A$1006,A43)&lt;&gt;1,"REVIEW: duplicate ID",IF(NOT(OR(I43="Invoiced",I43="Cancelled")),"REVIEW: status",IF(I43="Cancelled","Cancelled",IF(NOT(AND(ISNUMBER(B43),B43&gt;=1,B43&lt;=2958465)),"REVIEW: date",IF(LEN(TRIM(C43))=0,"REVIEW: customer",IF(LEN(TRIM(D43))=0,"REVIEW: product",IF(NOT(AND(ISNUMBER(E43),E43&gt;0)),"REVIEW: quantity",IF(NOT(AND(ISNUMBER(F43),F43&gt;=0)),"REVIEW: price",IF(NOT(AND(ISNUMBER(G43),G43&gt;=0,G43&lt;=1)),"REVIEW: discount",IF(NOT(AND(ISNUMBER(H43),H43&gt;=0)),"REVIEW: unit cost","OK")))))))))))),"REVIEW: cell error")</x:f>
        <x:v>OK</x:v>
      </x:c>
      <x:c r="K43" s="109" t="n">
        <x:f>IF(J43="","",IF(J43="Cancelled",0,IF(OR(J43="OK",J43="REVIEW: unit cost"),ROUND(E43*F43*(1-G43),2),"n.a.")))</x:f>
        <x:v>675</x:v>
      </x:c>
      <x:c r="L43" s="109" t="n">
        <x:f>IF(J43="","",IF(J43="Cancelled",0,IF(J43="OK",ROUND(E43*H43,2),"n.a.")))</x:f>
        <x:v>380</x:v>
      </x:c>
      <x:c r="M43" s="109" t="n">
        <x:f>IF(J43="","",IF(AND(ISNUMBER(K43),ISNUMBER(L43)),K43-L43,"n.a."))</x:f>
        <x:v>295</x:v>
      </x:c>
      <x:c r="N43" s="111" t="n">
        <x:f>IF(J43="","",IF(AND(ISNUMBER(M43),ISNUMBER(K43),K43&lt;&gt;0),M43/K43,"n.a."))</x:f>
        <x:v>0.43703703703703706</x:v>
      </x:c>
      <x:c r="O43" s="108" t="str">
        <x:f>IF(J43="","",IF(J43="Cancelled","Excluded",IF(J43&lt;&gt;"OK","Correct inputs",IF(K43=0,"Zero sales",IF(NOT('Sales overview'!$R$8),"Set target",IF(N43&lt;'Sales overview'!$E$6,"Below target","At/above target"))))))</x:f>
        <x:v>Below target</x:v>
      </x:c>
    </x:row>
    <x:row r="44" ht="24" customHeight="1">
      <x:c r="A44" s="28" t="str">
        <x:v>SO-55</x:v>
      </x:c>
      <x:c r="B44" s="100" t="n">
        <x:v>46158</x:v>
      </x:c>
      <x:c r="C44" s="28" t="str">
        <x:v>Demo customer 2</x:v>
      </x:c>
      <x:c r="D44" s="28" t="str">
        <x:v>Service visit</x:v>
      </x:c>
      <x:c r="E44" s="102" t="n">
        <x:v>2</x:v>
      </x:c>
      <x:c r="F44" s="103" t="n">
        <x:v>265</x:v>
      </x:c>
      <x:c r="G44" s="104" t="n">
        <x:v>0</x:v>
      </x:c>
      <x:c r="H44" s="103" t="n">
        <x:v>120</x:v>
      </x:c>
      <x:c r="I44" s="107" t="str">
        <x:v>Invoiced</x:v>
      </x:c>
      <x:c r="J44" s="108" t="str">
        <x:f>IFERROR(IF(COUNTA(A44:I44)=0,"",IF(LEN(TRIM(A44))=0,"REVIEW: missing ID",IF(COUNTIFS($A$7:$A$1006,A44)&lt;&gt;1,"REVIEW: duplicate ID",IF(NOT(OR(I44="Invoiced",I44="Cancelled")),"REVIEW: status",IF(I44="Cancelled","Cancelled",IF(NOT(AND(ISNUMBER(B44),B44&gt;=1,B44&lt;=2958465)),"REVIEW: date",IF(LEN(TRIM(C44))=0,"REVIEW: customer",IF(LEN(TRIM(D44))=0,"REVIEW: product",IF(NOT(AND(ISNUMBER(E44),E44&gt;0)),"REVIEW: quantity",IF(NOT(AND(ISNUMBER(F44),F44&gt;=0)),"REVIEW: price",IF(NOT(AND(ISNUMBER(G44),G44&gt;=0,G44&lt;=1)),"REVIEW: discount",IF(NOT(AND(ISNUMBER(H44),H44&gt;=0)),"REVIEW: unit cost","OK")))))))))))),"REVIEW: cell error")</x:f>
        <x:v>OK</x:v>
      </x:c>
      <x:c r="K44" s="109" t="n">
        <x:f>IF(J44="","",IF(J44="Cancelled",0,IF(OR(J44="OK",J44="REVIEW: unit cost"),ROUND(E44*F44*(1-G44),2),"n.a.")))</x:f>
        <x:v>530</x:v>
      </x:c>
      <x:c r="L44" s="109" t="n">
        <x:f>IF(J44="","",IF(J44="Cancelled",0,IF(J44="OK",ROUND(E44*H44,2),"n.a.")))</x:f>
        <x:v>240</x:v>
      </x:c>
      <x:c r="M44" s="109" t="n">
        <x:f>IF(J44="","",IF(AND(ISNUMBER(K44),ISNUMBER(L44)),K44-L44,"n.a."))</x:f>
        <x:v>290</x:v>
      </x:c>
      <x:c r="N44" s="111" t="n">
        <x:f>IF(J44="","",IF(AND(ISNUMBER(M44),ISNUMBER(K44),K44&lt;&gt;0),M44/K44,"n.a."))</x:f>
        <x:v>0.5471698113207547</x:v>
      </x:c>
      <x:c r="O44" s="108" t="str">
        <x:f>IF(J44="","",IF(J44="Cancelled","Excluded",IF(J44&lt;&gt;"OK","Correct inputs",IF(K44=0,"Zero sales",IF(NOT('Sales overview'!$R$8),"Set target",IF(N44&lt;'Sales overview'!$E$6,"Below target","At/above target"))))))</x:f>
        <x:v>At/above target</x:v>
      </x:c>
    </x:row>
    <x:row r="45" ht="24" customHeight="1">
      <x:c r="A45" s="28" t="str">
        <x:v>SO-56</x:v>
      </x:c>
      <x:c r="B45" s="100" t="n">
        <x:v>46161</x:v>
      </x:c>
      <x:c r="C45" s="28" t="str">
        <x:v>Demo customer 3</x:v>
      </x:c>
      <x:c r="D45" s="28" t="str">
        <x:v>Maintenance kit</x:v>
      </x:c>
      <x:c r="E45" s="102" t="n">
        <x:v>3</x:v>
      </x:c>
      <x:c r="F45" s="103" t="n">
        <x:v>205</x:v>
      </x:c>
      <x:c r="G45" s="104" t="n">
        <x:v>0.1</x:v>
      </x:c>
      <x:c r="H45" s="103" t="n">
        <x:v>95</x:v>
      </x:c>
      <x:c r="I45" s="107" t="str">
        <x:v>Invoiced</x:v>
      </x:c>
      <x:c r="J45" s="108" t="str">
        <x:f>IFERROR(IF(COUNTA(A45:I45)=0,"",IF(LEN(TRIM(A45))=0,"REVIEW: missing ID",IF(COUNTIFS($A$7:$A$1006,A45)&lt;&gt;1,"REVIEW: duplicate ID",IF(NOT(OR(I45="Invoiced",I45="Cancelled")),"REVIEW: status",IF(I45="Cancelled","Cancelled",IF(NOT(AND(ISNUMBER(B45),B45&gt;=1,B45&lt;=2958465)),"REVIEW: date",IF(LEN(TRIM(C45))=0,"REVIEW: customer",IF(LEN(TRIM(D45))=0,"REVIEW: product",IF(NOT(AND(ISNUMBER(E45),E45&gt;0)),"REVIEW: quantity",IF(NOT(AND(ISNUMBER(F45),F45&gt;=0)),"REVIEW: price",IF(NOT(AND(ISNUMBER(G45),G45&gt;=0,G45&lt;=1)),"REVIEW: discount",IF(NOT(AND(ISNUMBER(H45),H45&gt;=0)),"REVIEW: unit cost","OK")))))))))))),"REVIEW: cell error")</x:f>
        <x:v>OK</x:v>
      </x:c>
      <x:c r="K45" s="109" t="n">
        <x:f>IF(J45="","",IF(J45="Cancelled",0,IF(OR(J45="OK",J45="REVIEW: unit cost"),ROUND(E45*F45*(1-G45),2),"n.a.")))</x:f>
        <x:v>553.5</x:v>
      </x:c>
      <x:c r="L45" s="109" t="n">
        <x:f>IF(J45="","",IF(J45="Cancelled",0,IF(J45="OK",ROUND(E45*H45,2),"n.a.")))</x:f>
        <x:v>285</x:v>
      </x:c>
      <x:c r="M45" s="109" t="n">
        <x:f>IF(J45="","",IF(AND(ISNUMBER(K45),ISNUMBER(L45)),K45-L45,"n.a."))</x:f>
        <x:v>268.5</x:v>
      </x:c>
      <x:c r="N45" s="111" t="n">
        <x:f>IF(J45="","",IF(AND(ISNUMBER(M45),ISNUMBER(K45),K45&lt;&gt;0),M45/K45,"n.a."))</x:f>
        <x:v>0.48509485094850946</x:v>
      </x:c>
      <x:c r="O45" s="108" t="str">
        <x:f>IF(J45="","",IF(J45="Cancelled","Excluded",IF(J45&lt;&gt;"OK","Correct inputs",IF(K45=0,"Zero sales",IF(NOT('Sales overview'!$R$8),"Set target",IF(N45&lt;'Sales overview'!$E$6,"Below target","At/above target"))))))</x:f>
        <x:v>At/above target</x:v>
      </x:c>
    </x:row>
    <x:row r="46" ht="24" customHeight="1">
      <x:c r="A46" s="28" t="str">
        <x:v>SO-57</x:v>
      </x:c>
      <x:c r="B46" s="100" t="n">
        <x:v>46164</x:v>
      </x:c>
      <x:c r="C46" s="28" t="str">
        <x:v>Demo customer 4</x:v>
      </x:c>
      <x:c r="D46" s="28" t="str">
        <x:v>Control panel</x:v>
      </x:c>
      <x:c r="E46" s="102" t="n">
        <x:v>4</x:v>
      </x:c>
      <x:c r="F46" s="103" t="n">
        <x:v>675</x:v>
      </x:c>
      <x:c r="G46" s="104" t="n">
        <x:v>0</x:v>
      </x:c>
      <x:c r="H46" s="103" t="n">
        <x:v>380</x:v>
      </x:c>
      <x:c r="I46" s="107" t="str">
        <x:v>Invoiced</x:v>
      </x:c>
      <x:c r="J46" s="108" t="str">
        <x:f>IFERROR(IF(COUNTA(A46:I46)=0,"",IF(LEN(TRIM(A46))=0,"REVIEW: missing ID",IF(COUNTIFS($A$7:$A$1006,A46)&lt;&gt;1,"REVIEW: duplicate ID",IF(NOT(OR(I46="Invoiced",I46="Cancelled")),"REVIEW: status",IF(I46="Cancelled","Cancelled",IF(NOT(AND(ISNUMBER(B46),B46&gt;=1,B46&lt;=2958465)),"REVIEW: date",IF(LEN(TRIM(C46))=0,"REVIEW: customer",IF(LEN(TRIM(D46))=0,"REVIEW: product",IF(NOT(AND(ISNUMBER(E46),E46&gt;0)),"REVIEW: quantity",IF(NOT(AND(ISNUMBER(F46),F46&gt;=0)),"REVIEW: price",IF(NOT(AND(ISNUMBER(G46),G46&gt;=0,G46&lt;=1)),"REVIEW: discount",IF(NOT(AND(ISNUMBER(H46),H46&gt;=0)),"REVIEW: unit cost","OK")))))))))))),"REVIEW: cell error")</x:f>
        <x:v>OK</x:v>
      </x:c>
      <x:c r="K46" s="109" t="n">
        <x:f>IF(J46="","",IF(J46="Cancelled",0,IF(OR(J46="OK",J46="REVIEW: unit cost"),ROUND(E46*F46*(1-G46),2),"n.a.")))</x:f>
        <x:v>2700</x:v>
      </x:c>
      <x:c r="L46" s="109" t="n">
        <x:f>IF(J46="","",IF(J46="Cancelled",0,IF(J46="OK",ROUND(E46*H46,2),"n.a.")))</x:f>
        <x:v>1520</x:v>
      </x:c>
      <x:c r="M46" s="109" t="n">
        <x:f>IF(J46="","",IF(AND(ISNUMBER(K46),ISNUMBER(L46)),K46-L46,"n.a."))</x:f>
        <x:v>1180</x:v>
      </x:c>
      <x:c r="N46" s="111" t="n">
        <x:f>IF(J46="","",IF(AND(ISNUMBER(M46),ISNUMBER(K46),K46&lt;&gt;0),M46/K46,"n.a."))</x:f>
        <x:v>0.43703703703703706</x:v>
      </x:c>
      <x:c r="O46" s="108" t="str">
        <x:f>IF(J46="","",IF(J46="Cancelled","Excluded",IF(J46&lt;&gt;"OK","Correct inputs",IF(K46=0,"Zero sales",IF(NOT('Sales overview'!$R$8),"Set target",IF(N46&lt;'Sales overview'!$E$6,"Below target","At/above target"))))))</x:f>
        <x:v>Below target</x:v>
      </x:c>
    </x:row>
    <x:row r="47" ht="24" customHeight="1">
      <x:c r="A47" s="28" t="str">
        <x:v>SO-60</x:v>
      </x:c>
      <x:c r="B47" s="100" t="n">
        <x:v>46174</x:v>
      </x:c>
      <x:c r="C47" s="28" t="str">
        <x:v>Demo customer 1</x:v>
      </x:c>
      <x:c r="D47" s="28" t="str">
        <x:v>Maintenance kit</x:v>
      </x:c>
      <x:c r="E47" s="102" t="n">
        <x:v>1</x:v>
      </x:c>
      <x:c r="F47" s="103" t="n">
        <x:v>210</x:v>
      </x:c>
      <x:c r="G47" s="104" t="n">
        <x:v>0.1</x:v>
      </x:c>
      <x:c r="H47" s="103" t="n">
        <x:v>95</x:v>
      </x:c>
      <x:c r="I47" s="107" t="str">
        <x:v>Invoiced</x:v>
      </x:c>
      <x:c r="J47" s="108" t="str">
        <x:f>IFERROR(IF(COUNTA(A47:I47)=0,"",IF(LEN(TRIM(A47))=0,"REVIEW: missing ID",IF(COUNTIFS($A$7:$A$1006,A47)&lt;&gt;1,"REVIEW: duplicate ID",IF(NOT(OR(I47="Invoiced",I47="Cancelled")),"REVIEW: status",IF(I47="Cancelled","Cancelled",IF(NOT(AND(ISNUMBER(B47),B47&gt;=1,B47&lt;=2958465)),"REVIEW: date",IF(LEN(TRIM(C47))=0,"REVIEW: customer",IF(LEN(TRIM(D47))=0,"REVIEW: product",IF(NOT(AND(ISNUMBER(E47),E47&gt;0)),"REVIEW: quantity",IF(NOT(AND(ISNUMBER(F47),F47&gt;=0)),"REVIEW: price",IF(NOT(AND(ISNUMBER(G47),G47&gt;=0,G47&lt;=1)),"REVIEW: discount",IF(NOT(AND(ISNUMBER(H47),H47&gt;=0)),"REVIEW: unit cost","OK")))))))))))),"REVIEW: cell error")</x:f>
        <x:v>OK</x:v>
      </x:c>
      <x:c r="K47" s="109" t="n">
        <x:f>IF(J47="","",IF(J47="Cancelled",0,IF(OR(J47="OK",J47="REVIEW: unit cost"),ROUND(E47*F47*(1-G47),2),"n.a.")))</x:f>
        <x:v>189</x:v>
      </x:c>
      <x:c r="L47" s="109" t="n">
        <x:f>IF(J47="","",IF(J47="Cancelled",0,IF(J47="OK",ROUND(E47*H47,2),"n.a.")))</x:f>
        <x:v>95</x:v>
      </x:c>
      <x:c r="M47" s="109" t="n">
        <x:f>IF(J47="","",IF(AND(ISNUMBER(K47),ISNUMBER(L47)),K47-L47,"n.a."))</x:f>
        <x:v>94</x:v>
      </x:c>
      <x:c r="N47" s="111" t="n">
        <x:f>IF(J47="","",IF(AND(ISNUMBER(M47),ISNUMBER(K47),K47&lt;&gt;0),M47/K47,"n.a."))</x:f>
        <x:v>0.4973544973544973</x:v>
      </x:c>
      <x:c r="O47" s="108" t="str">
        <x:f>IF(J47="","",IF(J47="Cancelled","Excluded",IF(J47&lt;&gt;"OK","Correct inputs",IF(K47=0,"Zero sales",IF(NOT('Sales overview'!$R$8),"Set target",IF(N47&lt;'Sales overview'!$E$6,"Below target","At/above target"))))))</x:f>
        <x:v>At/above target</x:v>
      </x:c>
    </x:row>
    <x:row r="48" ht="24" customHeight="1">
      <x:c r="A48" s="28" t="str">
        <x:v>SO-61</x:v>
      </x:c>
      <x:c r="B48" s="100" t="n">
        <x:v>46177</x:v>
      </x:c>
      <x:c r="C48" s="28" t="str">
        <x:v>Demo customer 2</x:v>
      </x:c>
      <x:c r="D48" s="28" t="str">
        <x:v>Control panel</x:v>
      </x:c>
      <x:c r="E48" s="102" t="n">
        <x:v>2</x:v>
      </x:c>
      <x:c r="F48" s="103" t="n">
        <x:v>680</x:v>
      </x:c>
      <x:c r="G48" s="104" t="n">
        <x:v>0</x:v>
      </x:c>
      <x:c r="H48" s="103" t="n">
        <x:v>380</x:v>
      </x:c>
      <x:c r="I48" s="107" t="str">
        <x:v>Invoiced</x:v>
      </x:c>
      <x:c r="J48" s="108" t="str">
        <x:f>IFERROR(IF(COUNTA(A48:I48)=0,"",IF(LEN(TRIM(A48))=0,"REVIEW: missing ID",IF(COUNTIFS($A$7:$A$1006,A48)&lt;&gt;1,"REVIEW: duplicate ID",IF(NOT(OR(I48="Invoiced",I48="Cancelled")),"REVIEW: status",IF(I48="Cancelled","Cancelled",IF(NOT(AND(ISNUMBER(B48),B48&gt;=1,B48&lt;=2958465)),"REVIEW: date",IF(LEN(TRIM(C48))=0,"REVIEW: customer",IF(LEN(TRIM(D48))=0,"REVIEW: product",IF(NOT(AND(ISNUMBER(E48),E48&gt;0)),"REVIEW: quantity",IF(NOT(AND(ISNUMBER(F48),F48&gt;=0)),"REVIEW: price",IF(NOT(AND(ISNUMBER(G48),G48&gt;=0,G48&lt;=1)),"REVIEW: discount",IF(NOT(AND(ISNUMBER(H48),H48&gt;=0)),"REVIEW: unit cost","OK")))))))))))),"REVIEW: cell error")</x:f>
        <x:v>OK</x:v>
      </x:c>
      <x:c r="K48" s="109" t="n">
        <x:f>IF(J48="","",IF(J48="Cancelled",0,IF(OR(J48="OK",J48="REVIEW: unit cost"),ROUND(E48*F48*(1-G48),2),"n.a.")))</x:f>
        <x:v>1360</x:v>
      </x:c>
      <x:c r="L48" s="109" t="n">
        <x:f>IF(J48="","",IF(J48="Cancelled",0,IF(J48="OK",ROUND(E48*H48,2),"n.a.")))</x:f>
        <x:v>760</x:v>
      </x:c>
      <x:c r="M48" s="109" t="n">
        <x:f>IF(J48="","",IF(AND(ISNUMBER(K48),ISNUMBER(L48)),K48-L48,"n.a."))</x:f>
        <x:v>600</x:v>
      </x:c>
      <x:c r="N48" s="111" t="n">
        <x:f>IF(J48="","",IF(AND(ISNUMBER(M48),ISNUMBER(K48),K48&lt;&gt;0),M48/K48,"n.a."))</x:f>
        <x:v>0.4411764705882353</x:v>
      </x:c>
      <x:c r="O48" s="108" t="str">
        <x:f>IF(J48="","",IF(J48="Cancelled","Excluded",IF(J48&lt;&gt;"OK","Correct inputs",IF(K48=0,"Zero sales",IF(NOT('Sales overview'!$R$8),"Set target",IF(N48&lt;'Sales overview'!$E$6,"Below target","At/above target"))))))</x:f>
        <x:v>Below target</x:v>
      </x:c>
    </x:row>
    <x:row r="49" ht="24" customHeight="1">
      <x:c r="A49" s="28" t="str">
        <x:v>SO-62</x:v>
      </x:c>
      <x:c r="B49" s="100" t="n">
        <x:v>46180</x:v>
      </x:c>
      <x:c r="C49" s="28" t="str">
        <x:v>Demo customer 3</x:v>
      </x:c>
      <x:c r="D49" s="28" t="str">
        <x:v>Service visit</x:v>
      </x:c>
      <x:c r="E49" s="102" t="n">
        <x:v>3</x:v>
      </x:c>
      <x:c r="F49" s="103" t="n">
        <x:v>270</x:v>
      </x:c>
      <x:c r="G49" s="104" t="n">
        <x:v>0</x:v>
      </x:c>
      <x:c r="H49" s="103" t="n">
        <x:v>120</x:v>
      </x:c>
      <x:c r="I49" s="107" t="str">
        <x:v>Invoiced</x:v>
      </x:c>
      <x:c r="J49" s="108" t="str">
        <x:f>IFERROR(IF(COUNTA(A49:I49)=0,"",IF(LEN(TRIM(A49))=0,"REVIEW: missing ID",IF(COUNTIFS($A$7:$A$1006,A49)&lt;&gt;1,"REVIEW: duplicate ID",IF(NOT(OR(I49="Invoiced",I49="Cancelled")),"REVIEW: status",IF(I49="Cancelled","Cancelled",IF(NOT(AND(ISNUMBER(B49),B49&gt;=1,B49&lt;=2958465)),"REVIEW: date",IF(LEN(TRIM(C49))=0,"REVIEW: customer",IF(LEN(TRIM(D49))=0,"REVIEW: product",IF(NOT(AND(ISNUMBER(E49),E49&gt;0)),"REVIEW: quantity",IF(NOT(AND(ISNUMBER(F49),F49&gt;=0)),"REVIEW: price",IF(NOT(AND(ISNUMBER(G49),G49&gt;=0,G49&lt;=1)),"REVIEW: discount",IF(NOT(AND(ISNUMBER(H49),H49&gt;=0)),"REVIEW: unit cost","OK")))))))))))),"REVIEW: cell error")</x:f>
        <x:v>OK</x:v>
      </x:c>
      <x:c r="K49" s="109" t="n">
        <x:f>IF(J49="","",IF(J49="Cancelled",0,IF(OR(J49="OK",J49="REVIEW: unit cost"),ROUND(E49*F49*(1-G49),2),"n.a.")))</x:f>
        <x:v>810</x:v>
      </x:c>
      <x:c r="L49" s="109" t="n">
        <x:f>IF(J49="","",IF(J49="Cancelled",0,IF(J49="OK",ROUND(E49*H49,2),"n.a.")))</x:f>
        <x:v>360</x:v>
      </x:c>
      <x:c r="M49" s="109" t="n">
        <x:f>IF(J49="","",IF(AND(ISNUMBER(K49),ISNUMBER(L49)),K49-L49,"n.a."))</x:f>
        <x:v>450</x:v>
      </x:c>
      <x:c r="N49" s="111" t="n">
        <x:f>IF(J49="","",IF(AND(ISNUMBER(M49),ISNUMBER(K49),K49&lt;&gt;0),M49/K49,"n.a."))</x:f>
        <x:v>0.5555555555555556</x:v>
      </x:c>
      <x:c r="O49" s="108" t="str">
        <x:f>IF(J49="","",IF(J49="Cancelled","Excluded",IF(J49&lt;&gt;"OK","Correct inputs",IF(K49=0,"Zero sales",IF(NOT('Sales overview'!$R$8),"Set target",IF(N49&lt;'Sales overview'!$E$6,"Below target","At/above target"))))))</x:f>
        <x:v>At/above target</x:v>
      </x:c>
    </x:row>
    <x:row r="50" ht="24" customHeight="1">
      <x:c r="A50" s="28" t="str">
        <x:v>SO-63</x:v>
      </x:c>
      <x:c r="B50" s="100" t="n">
        <x:v>46183</x:v>
      </x:c>
      <x:c r="C50" s="28" t="str">
        <x:v>Demo customer 4</x:v>
      </x:c>
      <x:c r="D50" s="28" t="str">
        <x:v>Maintenance kit</x:v>
      </x:c>
      <x:c r="E50" s="102" t="n">
        <x:v>4</x:v>
      </x:c>
      <x:c r="F50" s="103" t="n">
        <x:v>210</x:v>
      </x:c>
      <x:c r="G50" s="104" t="n">
        <x:v>0.1</x:v>
      </x:c>
      <x:c r="H50" s="103" t="n">
        <x:v>95</x:v>
      </x:c>
      <x:c r="I50" s="107" t="str">
        <x:v>Invoiced</x:v>
      </x:c>
      <x:c r="J50" s="108" t="str">
        <x:f>IFERROR(IF(COUNTA(A50:I50)=0,"",IF(LEN(TRIM(A50))=0,"REVIEW: missing ID",IF(COUNTIFS($A$7:$A$1006,A50)&lt;&gt;1,"REVIEW: duplicate ID",IF(NOT(OR(I50="Invoiced",I50="Cancelled")),"REVIEW: status",IF(I50="Cancelled","Cancelled",IF(NOT(AND(ISNUMBER(B50),B50&gt;=1,B50&lt;=2958465)),"REVIEW: date",IF(LEN(TRIM(C50))=0,"REVIEW: customer",IF(LEN(TRIM(D50))=0,"REVIEW: product",IF(NOT(AND(ISNUMBER(E50),E50&gt;0)),"REVIEW: quantity",IF(NOT(AND(ISNUMBER(F50),F50&gt;=0)),"REVIEW: price",IF(NOT(AND(ISNUMBER(G50),G50&gt;=0,G50&lt;=1)),"REVIEW: discount",IF(NOT(AND(ISNUMBER(H50),H50&gt;=0)),"REVIEW: unit cost","OK")))))))))))),"REVIEW: cell error")</x:f>
        <x:v>OK</x:v>
      </x:c>
      <x:c r="K50" s="109" t="n">
        <x:f>IF(J50="","",IF(J50="Cancelled",0,IF(OR(J50="OK",J50="REVIEW: unit cost"),ROUND(E50*F50*(1-G50),2),"n.a.")))</x:f>
        <x:v>756</x:v>
      </x:c>
      <x:c r="L50" s="109" t="n">
        <x:f>IF(J50="","",IF(J50="Cancelled",0,IF(J50="OK",ROUND(E50*H50,2),"n.a.")))</x:f>
        <x:v>380</x:v>
      </x:c>
      <x:c r="M50" s="109" t="n">
        <x:f>IF(J50="","",IF(AND(ISNUMBER(K50),ISNUMBER(L50)),K50-L50,"n.a."))</x:f>
        <x:v>376</x:v>
      </x:c>
      <x:c r="N50" s="111" t="n">
        <x:f>IF(J50="","",IF(AND(ISNUMBER(M50),ISNUMBER(K50),K50&lt;&gt;0),M50/K50,"n.a."))</x:f>
        <x:v>0.4973544973544973</x:v>
      </x:c>
      <x:c r="O50" s="108" t="str">
        <x:f>IF(J50="","",IF(J50="Cancelled","Excluded",IF(J50&lt;&gt;"OK","Correct inputs",IF(K50=0,"Zero sales",IF(NOT('Sales overview'!$R$8),"Set target",IF(N50&lt;'Sales overview'!$E$6,"Below target","At/above target"))))))</x:f>
        <x:v>At/above target</x:v>
      </x:c>
    </x:row>
    <x:row r="51" ht="24" customHeight="1">
      <x:c r="A51" s="28" t="str">
        <x:v>SO-64</x:v>
      </x:c>
      <x:c r="B51" s="100" t="n">
        <x:v>46186</x:v>
      </x:c>
      <x:c r="C51" s="28" t="str">
        <x:v>Demo customer 1</x:v>
      </x:c>
      <x:c r="D51" s="28" t="str">
        <x:v>Control panel</x:v>
      </x:c>
      <x:c r="E51" s="102" t="n">
        <x:v>1</x:v>
      </x:c>
      <x:c r="F51" s="103" t="n">
        <x:v>680</x:v>
      </x:c>
      <x:c r="G51" s="104" t="n">
        <x:v>0</x:v>
      </x:c>
      <x:c r="H51" s="103" t="n">
        <x:v>380</x:v>
      </x:c>
      <x:c r="I51" s="107" t="str">
        <x:v>Invoiced</x:v>
      </x:c>
      <x:c r="J51" s="108" t="str">
        <x:f>IFERROR(IF(COUNTA(A51:I51)=0,"",IF(LEN(TRIM(A51))=0,"REVIEW: missing ID",IF(COUNTIFS($A$7:$A$1006,A51)&lt;&gt;1,"REVIEW: duplicate ID",IF(NOT(OR(I51="Invoiced",I51="Cancelled")),"REVIEW: status",IF(I51="Cancelled","Cancelled",IF(NOT(AND(ISNUMBER(B51),B51&gt;=1,B51&lt;=2958465)),"REVIEW: date",IF(LEN(TRIM(C51))=0,"REVIEW: customer",IF(LEN(TRIM(D51))=0,"REVIEW: product",IF(NOT(AND(ISNUMBER(E51),E51&gt;0)),"REVIEW: quantity",IF(NOT(AND(ISNUMBER(F51),F51&gt;=0)),"REVIEW: price",IF(NOT(AND(ISNUMBER(G51),G51&gt;=0,G51&lt;=1)),"REVIEW: discount",IF(NOT(AND(ISNUMBER(H51),H51&gt;=0)),"REVIEW: unit cost","OK")))))))))))),"REVIEW: cell error")</x:f>
        <x:v>OK</x:v>
      </x:c>
      <x:c r="K51" s="109" t="n">
        <x:f>IF(J51="","",IF(J51="Cancelled",0,IF(OR(J51="OK",J51="REVIEW: unit cost"),ROUND(E51*F51*(1-G51),2),"n.a.")))</x:f>
        <x:v>680</x:v>
      </x:c>
      <x:c r="L51" s="109" t="n">
        <x:f>IF(J51="","",IF(J51="Cancelled",0,IF(J51="OK",ROUND(E51*H51,2),"n.a.")))</x:f>
        <x:v>380</x:v>
      </x:c>
      <x:c r="M51" s="109" t="n">
        <x:f>IF(J51="","",IF(AND(ISNUMBER(K51),ISNUMBER(L51)),K51-L51,"n.a."))</x:f>
        <x:v>300</x:v>
      </x:c>
      <x:c r="N51" s="111" t="n">
        <x:f>IF(J51="","",IF(AND(ISNUMBER(M51),ISNUMBER(K51),K51&lt;&gt;0),M51/K51,"n.a."))</x:f>
        <x:v>0.4411764705882353</x:v>
      </x:c>
      <x:c r="O51" s="108" t="str">
        <x:f>IF(J51="","",IF(J51="Cancelled","Excluded",IF(J51&lt;&gt;"OK","Correct inputs",IF(K51=0,"Zero sales",IF(NOT('Sales overview'!$R$8),"Set target",IF(N51&lt;'Sales overview'!$E$6,"Below target","At/above target"))))))</x:f>
        <x:v>Below target</x:v>
      </x:c>
    </x:row>
    <x:row r="52" ht="24" customHeight="1">
      <x:c r="A52" s="28" t="str">
        <x:v>SO-65</x:v>
      </x:c>
      <x:c r="B52" s="100" t="n">
        <x:v>46189</x:v>
      </x:c>
      <x:c r="C52" s="28" t="str">
        <x:v>Demo customer 2</x:v>
      </x:c>
      <x:c r="D52" s="28" t="str">
        <x:v>Service visit</x:v>
      </x:c>
      <x:c r="E52" s="102" t="n">
        <x:v>2</x:v>
      </x:c>
      <x:c r="F52" s="103" t="n">
        <x:v>270</x:v>
      </x:c>
      <x:c r="G52" s="104" t="n">
        <x:v>0</x:v>
      </x:c>
      <x:c r="H52" s="103" t="n">
        <x:v>120</x:v>
      </x:c>
      <x:c r="I52" s="107" t="str">
        <x:v>Invoiced</x:v>
      </x:c>
      <x:c r="J52" s="108" t="str">
        <x:f>IFERROR(IF(COUNTA(A52:I52)=0,"",IF(LEN(TRIM(A52))=0,"REVIEW: missing ID",IF(COUNTIFS($A$7:$A$1006,A52)&lt;&gt;1,"REVIEW: duplicate ID",IF(NOT(OR(I52="Invoiced",I52="Cancelled")),"REVIEW: status",IF(I52="Cancelled","Cancelled",IF(NOT(AND(ISNUMBER(B52),B52&gt;=1,B52&lt;=2958465)),"REVIEW: date",IF(LEN(TRIM(C52))=0,"REVIEW: customer",IF(LEN(TRIM(D52))=0,"REVIEW: product",IF(NOT(AND(ISNUMBER(E52),E52&gt;0)),"REVIEW: quantity",IF(NOT(AND(ISNUMBER(F52),F52&gt;=0)),"REVIEW: price",IF(NOT(AND(ISNUMBER(G52),G52&gt;=0,G52&lt;=1)),"REVIEW: discount",IF(NOT(AND(ISNUMBER(H52),H52&gt;=0)),"REVIEW: unit cost","OK")))))))))))),"REVIEW: cell error")</x:f>
        <x:v>OK</x:v>
      </x:c>
      <x:c r="K52" s="109" t="n">
        <x:f>IF(J52="","",IF(J52="Cancelled",0,IF(OR(J52="OK",J52="REVIEW: unit cost"),ROUND(E52*F52*(1-G52),2),"n.a.")))</x:f>
        <x:v>540</x:v>
      </x:c>
      <x:c r="L52" s="109" t="n">
        <x:f>IF(J52="","",IF(J52="Cancelled",0,IF(J52="OK",ROUND(E52*H52,2),"n.a.")))</x:f>
        <x:v>240</x:v>
      </x:c>
      <x:c r="M52" s="109" t="n">
        <x:f>IF(J52="","",IF(AND(ISNUMBER(K52),ISNUMBER(L52)),K52-L52,"n.a."))</x:f>
        <x:v>300</x:v>
      </x:c>
      <x:c r="N52" s="111" t="n">
        <x:f>IF(J52="","",IF(AND(ISNUMBER(M52),ISNUMBER(K52),K52&lt;&gt;0),M52/K52,"n.a."))</x:f>
        <x:v>0.5555555555555556</x:v>
      </x:c>
      <x:c r="O52" s="108" t="str">
        <x:f>IF(J52="","",IF(J52="Cancelled","Excluded",IF(J52&lt;&gt;"OK","Correct inputs",IF(K52=0,"Zero sales",IF(NOT('Sales overview'!$R$8),"Set target",IF(N52&lt;'Sales overview'!$E$6,"Below target","At/above target"))))))</x:f>
        <x:v>At/above target</x:v>
      </x:c>
    </x:row>
    <x:row r="53" ht="24" customHeight="1">
      <x:c r="A53" s="28" t="str">
        <x:v>SO-66</x:v>
      </x:c>
      <x:c r="B53" s="100" t="n">
        <x:v>46192</x:v>
      </x:c>
      <x:c r="C53" s="28" t="str">
        <x:v>Demo customer 3</x:v>
      </x:c>
      <x:c r="D53" s="28" t="str">
        <x:v>Maintenance kit</x:v>
      </x:c>
      <x:c r="E53" s="102" t="n">
        <x:v>3</x:v>
      </x:c>
      <x:c r="F53" s="103" t="n">
        <x:v>210</x:v>
      </x:c>
      <x:c r="G53" s="104" t="n">
        <x:v>0.1</x:v>
      </x:c>
      <x:c r="H53" s="103" t="n">
        <x:v>95</x:v>
      </x:c>
      <x:c r="I53" s="107" t="str">
        <x:v>Invoiced</x:v>
      </x:c>
      <x:c r="J53" s="108" t="str">
        <x:f>IFERROR(IF(COUNTA(A53:I53)=0,"",IF(LEN(TRIM(A53))=0,"REVIEW: missing ID",IF(COUNTIFS($A$7:$A$1006,A53)&lt;&gt;1,"REVIEW: duplicate ID",IF(NOT(OR(I53="Invoiced",I53="Cancelled")),"REVIEW: status",IF(I53="Cancelled","Cancelled",IF(NOT(AND(ISNUMBER(B53),B53&gt;=1,B53&lt;=2958465)),"REVIEW: date",IF(LEN(TRIM(C53))=0,"REVIEW: customer",IF(LEN(TRIM(D53))=0,"REVIEW: product",IF(NOT(AND(ISNUMBER(E53),E53&gt;0)),"REVIEW: quantity",IF(NOT(AND(ISNUMBER(F53),F53&gt;=0)),"REVIEW: price",IF(NOT(AND(ISNUMBER(G53),G53&gt;=0,G53&lt;=1)),"REVIEW: discount",IF(NOT(AND(ISNUMBER(H53),H53&gt;=0)),"REVIEW: unit cost","OK")))))))))))),"REVIEW: cell error")</x:f>
        <x:v>OK</x:v>
      </x:c>
      <x:c r="K53" s="109" t="n">
        <x:f>IF(J53="","",IF(J53="Cancelled",0,IF(OR(J53="OK",J53="REVIEW: unit cost"),ROUND(E53*F53*(1-G53),2),"n.a.")))</x:f>
        <x:v>567</x:v>
      </x:c>
      <x:c r="L53" s="109" t="n">
        <x:f>IF(J53="","",IF(J53="Cancelled",0,IF(J53="OK",ROUND(E53*H53,2),"n.a.")))</x:f>
        <x:v>285</x:v>
      </x:c>
      <x:c r="M53" s="109" t="n">
        <x:f>IF(J53="","",IF(AND(ISNUMBER(K53),ISNUMBER(L53)),K53-L53,"n.a."))</x:f>
        <x:v>282</x:v>
      </x:c>
      <x:c r="N53" s="111" t="n">
        <x:f>IF(J53="","",IF(AND(ISNUMBER(M53),ISNUMBER(K53),K53&lt;&gt;0),M53/K53,"n.a."))</x:f>
        <x:v>0.4973544973544973</x:v>
      </x:c>
      <x:c r="O53" s="108" t="str">
        <x:f>IF(J53="","",IF(J53="Cancelled","Excluded",IF(J53&lt;&gt;"OK","Correct inputs",IF(K53=0,"Zero sales",IF(NOT('Sales overview'!$R$8),"Set target",IF(N53&lt;'Sales overview'!$E$6,"Below target","At/above target"))))))</x:f>
        <x:v>At/above target</x:v>
      </x:c>
    </x:row>
    <x:row r="54" ht="24" customHeight="1">
      <x:c r="A54" s="28" t="str">
        <x:v>SO-67</x:v>
      </x:c>
      <x:c r="B54" s="100" t="n">
        <x:v>46195</x:v>
      </x:c>
      <x:c r="C54" s="28" t="str">
        <x:v>Demo customer 4</x:v>
      </x:c>
      <x:c r="D54" s="28" t="str">
        <x:v>Control panel</x:v>
      </x:c>
      <x:c r="E54" s="102" t="n">
        <x:v>4</x:v>
      </x:c>
      <x:c r="F54" s="103" t="n">
        <x:v>680</x:v>
      </x:c>
      <x:c r="G54" s="104" t="n">
        <x:v>0</x:v>
      </x:c>
      <x:c r="H54" s="103" t="n">
        <x:v>380</x:v>
      </x:c>
      <x:c r="I54" s="107" t="str">
        <x:v>Cancelled</x:v>
      </x:c>
      <x:c r="J54" s="108" t="str">
        <x:f>IFERROR(IF(COUNTA(A54:I54)=0,"",IF(LEN(TRIM(A54))=0,"REVIEW: missing ID",IF(COUNTIFS($A$7:$A$1006,A54)&lt;&gt;1,"REVIEW: duplicate ID",IF(NOT(OR(I54="Invoiced",I54="Cancelled")),"REVIEW: status",IF(I54="Cancelled","Cancelled",IF(NOT(AND(ISNUMBER(B54),B54&gt;=1,B54&lt;=2958465)),"REVIEW: date",IF(LEN(TRIM(C54))=0,"REVIEW: customer",IF(LEN(TRIM(D54))=0,"REVIEW: product",IF(NOT(AND(ISNUMBER(E54),E54&gt;0)),"REVIEW: quantity",IF(NOT(AND(ISNUMBER(F54),F54&gt;=0)),"REVIEW: price",IF(NOT(AND(ISNUMBER(G54),G54&gt;=0,G54&lt;=1)),"REVIEW: discount",IF(NOT(AND(ISNUMBER(H54),H54&gt;=0)),"REVIEW: unit cost","OK")))))))))))),"REVIEW: cell error")</x:f>
        <x:v>Cancelled</x:v>
      </x:c>
      <x:c r="K54" s="109" t="n">
        <x:f>IF(J54="","",IF(J54="Cancelled",0,IF(OR(J54="OK",J54="REVIEW: unit cost"),ROUND(E54*F54*(1-G54),2),"n.a.")))</x:f>
        <x:v>0</x:v>
      </x:c>
      <x:c r="L54" s="109" t="n">
        <x:f>IF(J54="","",IF(J54="Cancelled",0,IF(J54="OK",ROUND(E54*H54,2),"n.a.")))</x:f>
        <x:v>0</x:v>
      </x:c>
      <x:c r="M54" s="109" t="n">
        <x:f>IF(J54="","",IF(AND(ISNUMBER(K54),ISNUMBER(L54)),K54-L54,"n.a."))</x:f>
        <x:v>0</x:v>
      </x:c>
      <x:c r="N54" s="111" t="str">
        <x:f>IF(J54="","",IF(AND(ISNUMBER(M54),ISNUMBER(K54),K54&lt;&gt;0),M54/K54,"n.a."))</x:f>
        <x:v>n.a.</x:v>
      </x:c>
      <x:c r="O54" s="108" t="str">
        <x:f>IF(J54="","",IF(J54="Cancelled","Excluded",IF(J54&lt;&gt;"OK","Correct inputs",IF(K54=0,"Zero sales",IF(NOT('Sales overview'!$R$8),"Set target",IF(N54&lt;'Sales overview'!$E$6,"Below target","At/above target"))))))</x:f>
        <x:v>Excluded</x:v>
      </x:c>
    </x:row>
    <x:row r="55" ht="24" customHeight="1">
      <x:c r="A55" s="28"/>
      <x:c r="B55" s="100"/>
      <x:c r="C55" s="28"/>
      <x:c r="D55" s="28"/>
      <x:c r="E55" s="102"/>
      <x:c r="F55" s="103"/>
      <x:c r="G55" s="104"/>
      <x:c r="H55" s="103"/>
      <x:c r="I55" s="107"/>
      <x:c r="J55" s="108" t="str">
        <x:f>IFERROR(IF(COUNTA(A55:I55)=0,"",IF(LEN(TRIM(A55))=0,"REVIEW: missing ID",IF(COUNTIFS($A$7:$A$1006,A55)&lt;&gt;1,"REVIEW: duplicate ID",IF(NOT(OR(I55="Invoiced",I55="Cancelled")),"REVIEW: status",IF(I55="Cancelled","Cancelled",IF(NOT(AND(ISNUMBER(B55),B55&gt;=1,B55&lt;=2958465)),"REVIEW: date",IF(LEN(TRIM(C55))=0,"REVIEW: customer",IF(LEN(TRIM(D55))=0,"REVIEW: product",IF(NOT(AND(ISNUMBER(E55),E55&gt;0)),"REVIEW: quantity",IF(NOT(AND(ISNUMBER(F55),F55&gt;=0)),"REVIEW: price",IF(NOT(AND(ISNUMBER(G55),G55&gt;=0,G55&lt;=1)),"REVIEW: discount",IF(NOT(AND(ISNUMBER(H55),H55&gt;=0)),"REVIEW: unit cost","OK")))))))))))),"REVIEW: cell error")</x:f>
      </x:c>
      <x:c r="K55" s="109" t="str">
        <x:f>IF(J55="","",IF(J55="Cancelled",0,IF(OR(J55="OK",J55="REVIEW: unit cost"),ROUND(E55*F55*(1-G55),2),"n.a.")))</x:f>
      </x:c>
      <x:c r="L55" s="109" t="str">
        <x:f>IF(J55="","",IF(J55="Cancelled",0,IF(J55="OK",ROUND(E55*H55,2),"n.a.")))</x:f>
      </x:c>
      <x:c r="M55" s="109" t="str">
        <x:f>IF(J55="","",IF(AND(ISNUMBER(K55),ISNUMBER(L55)),K55-L55,"n.a."))</x:f>
      </x:c>
      <x:c r="N55" s="111" t="str">
        <x:f>IF(J55="","",IF(AND(ISNUMBER(M55),ISNUMBER(K55),K55&lt;&gt;0),M55/K55,"n.a."))</x:f>
      </x:c>
      <x:c r="O55" s="108" t="str">
        <x:f>IF(J55="","",IF(J55="Cancelled","Excluded",IF(J55&lt;&gt;"OK","Correct inputs",IF(K55=0,"Zero sales",IF(NOT('Sales overview'!$R$8),"Set target",IF(N55&lt;'Sales overview'!$E$6,"Below target","At/above target"))))))</x:f>
      </x:c>
    </x:row>
    <x:row r="56" ht="24" customHeight="1">
      <x:c r="A56" s="28"/>
      <x:c r="B56" s="100"/>
      <x:c r="C56" s="28"/>
      <x:c r="D56" s="28"/>
      <x:c r="E56" s="102"/>
      <x:c r="F56" s="103"/>
      <x:c r="G56" s="104"/>
      <x:c r="H56" s="103"/>
      <x:c r="I56" s="107"/>
      <x:c r="J56" s="108" t="str">
        <x:f>IFERROR(IF(COUNTA(A56:I56)=0,"",IF(LEN(TRIM(A56))=0,"REVIEW: missing ID",IF(COUNTIFS($A$7:$A$1006,A56)&lt;&gt;1,"REVIEW: duplicate ID",IF(NOT(OR(I56="Invoiced",I56="Cancelled")),"REVIEW: status",IF(I56="Cancelled","Cancelled",IF(NOT(AND(ISNUMBER(B56),B56&gt;=1,B56&lt;=2958465)),"REVIEW: date",IF(LEN(TRIM(C56))=0,"REVIEW: customer",IF(LEN(TRIM(D56))=0,"REVIEW: product",IF(NOT(AND(ISNUMBER(E56),E56&gt;0)),"REVIEW: quantity",IF(NOT(AND(ISNUMBER(F56),F56&gt;=0)),"REVIEW: price",IF(NOT(AND(ISNUMBER(G56),G56&gt;=0,G56&lt;=1)),"REVIEW: discount",IF(NOT(AND(ISNUMBER(H56),H56&gt;=0)),"REVIEW: unit cost","OK")))))))))))),"REVIEW: cell error")</x:f>
      </x:c>
      <x:c r="K56" s="109" t="str">
        <x:f>IF(J56="","",IF(J56="Cancelled",0,IF(OR(J56="OK",J56="REVIEW: unit cost"),ROUND(E56*F56*(1-G56),2),"n.a.")))</x:f>
      </x:c>
      <x:c r="L56" s="109" t="str">
        <x:f>IF(J56="","",IF(J56="Cancelled",0,IF(J56="OK",ROUND(E56*H56,2),"n.a.")))</x:f>
      </x:c>
      <x:c r="M56" s="109" t="str">
        <x:f>IF(J56="","",IF(AND(ISNUMBER(K56),ISNUMBER(L56)),K56-L56,"n.a."))</x:f>
      </x:c>
      <x:c r="N56" s="111" t="str">
        <x:f>IF(J56="","",IF(AND(ISNUMBER(M56),ISNUMBER(K56),K56&lt;&gt;0),M56/K56,"n.a."))</x:f>
      </x:c>
      <x:c r="O56" s="108" t="str">
        <x:f>IF(J56="","",IF(J56="Cancelled","Excluded",IF(J56&lt;&gt;"OK","Correct inputs",IF(K56=0,"Zero sales",IF(NOT('Sales overview'!$R$8),"Set target",IF(N56&lt;'Sales overview'!$E$6,"Below target","At/above target"))))))</x:f>
      </x:c>
    </x:row>
    <x:row r="57" ht="24" customHeight="1">
      <x:c r="A57" s="28"/>
      <x:c r="B57" s="100"/>
      <x:c r="C57" s="28"/>
      <x:c r="D57" s="28"/>
      <x:c r="E57" s="102"/>
      <x:c r="F57" s="103"/>
      <x:c r="G57" s="104"/>
      <x:c r="H57" s="103"/>
      <x:c r="I57" s="107"/>
      <x:c r="J57" s="108" t="str">
        <x:f>IFERROR(IF(COUNTA(A57:I57)=0,"",IF(LEN(TRIM(A57))=0,"REVIEW: missing ID",IF(COUNTIFS($A$7:$A$1006,A57)&lt;&gt;1,"REVIEW: duplicate ID",IF(NOT(OR(I57="Invoiced",I57="Cancelled")),"REVIEW: status",IF(I57="Cancelled","Cancelled",IF(NOT(AND(ISNUMBER(B57),B57&gt;=1,B57&lt;=2958465)),"REVIEW: date",IF(LEN(TRIM(C57))=0,"REVIEW: customer",IF(LEN(TRIM(D57))=0,"REVIEW: product",IF(NOT(AND(ISNUMBER(E57),E57&gt;0)),"REVIEW: quantity",IF(NOT(AND(ISNUMBER(F57),F57&gt;=0)),"REVIEW: price",IF(NOT(AND(ISNUMBER(G57),G57&gt;=0,G57&lt;=1)),"REVIEW: discount",IF(NOT(AND(ISNUMBER(H57),H57&gt;=0)),"REVIEW: unit cost","OK")))))))))))),"REVIEW: cell error")</x:f>
      </x:c>
      <x:c r="K57" s="109" t="str">
        <x:f>IF(J57="","",IF(J57="Cancelled",0,IF(OR(J57="OK",J57="REVIEW: unit cost"),ROUND(E57*F57*(1-G57),2),"n.a.")))</x:f>
      </x:c>
      <x:c r="L57" s="109" t="str">
        <x:f>IF(J57="","",IF(J57="Cancelled",0,IF(J57="OK",ROUND(E57*H57,2),"n.a.")))</x:f>
      </x:c>
      <x:c r="M57" s="109" t="str">
        <x:f>IF(J57="","",IF(AND(ISNUMBER(K57),ISNUMBER(L57)),K57-L57,"n.a."))</x:f>
      </x:c>
      <x:c r="N57" s="111" t="str">
        <x:f>IF(J57="","",IF(AND(ISNUMBER(M57),ISNUMBER(K57),K57&lt;&gt;0),M57/K57,"n.a."))</x:f>
      </x:c>
      <x:c r="O57" s="108" t="str">
        <x:f>IF(J57="","",IF(J57="Cancelled","Excluded",IF(J57&lt;&gt;"OK","Correct inputs",IF(K57=0,"Zero sales",IF(NOT('Sales overview'!$R$8),"Set target",IF(N57&lt;'Sales overview'!$E$6,"Below target","At/above target"))))))</x:f>
      </x:c>
    </x:row>
    <x:row r="58" ht="24" customHeight="1">
      <x:c r="A58" s="28"/>
      <x:c r="B58" s="100"/>
      <x:c r="C58" s="28"/>
      <x:c r="D58" s="28"/>
      <x:c r="E58" s="102"/>
      <x:c r="F58" s="103"/>
      <x:c r="G58" s="104"/>
      <x:c r="H58" s="103"/>
      <x:c r="I58" s="107"/>
      <x:c r="J58" s="108" t="str">
        <x:f>IFERROR(IF(COUNTA(A58:I58)=0,"",IF(LEN(TRIM(A58))=0,"REVIEW: missing ID",IF(COUNTIFS($A$7:$A$1006,A58)&lt;&gt;1,"REVIEW: duplicate ID",IF(NOT(OR(I58="Invoiced",I58="Cancelled")),"REVIEW: status",IF(I58="Cancelled","Cancelled",IF(NOT(AND(ISNUMBER(B58),B58&gt;=1,B58&lt;=2958465)),"REVIEW: date",IF(LEN(TRIM(C58))=0,"REVIEW: customer",IF(LEN(TRIM(D58))=0,"REVIEW: product",IF(NOT(AND(ISNUMBER(E58),E58&gt;0)),"REVIEW: quantity",IF(NOT(AND(ISNUMBER(F58),F58&gt;=0)),"REVIEW: price",IF(NOT(AND(ISNUMBER(G58),G58&gt;=0,G58&lt;=1)),"REVIEW: discount",IF(NOT(AND(ISNUMBER(H58),H58&gt;=0)),"REVIEW: unit cost","OK")))))))))))),"REVIEW: cell error")</x:f>
      </x:c>
      <x:c r="K58" s="109" t="str">
        <x:f>IF(J58="","",IF(J58="Cancelled",0,IF(OR(J58="OK",J58="REVIEW: unit cost"),ROUND(E58*F58*(1-G58),2),"n.a.")))</x:f>
      </x:c>
      <x:c r="L58" s="109" t="str">
        <x:f>IF(J58="","",IF(J58="Cancelled",0,IF(J58="OK",ROUND(E58*H58,2),"n.a.")))</x:f>
      </x:c>
      <x:c r="M58" s="109" t="str">
        <x:f>IF(J58="","",IF(AND(ISNUMBER(K58),ISNUMBER(L58)),K58-L58,"n.a."))</x:f>
      </x:c>
      <x:c r="N58" s="111" t="str">
        <x:f>IF(J58="","",IF(AND(ISNUMBER(M58),ISNUMBER(K58),K58&lt;&gt;0),M58/K58,"n.a."))</x:f>
      </x:c>
      <x:c r="O58" s="108" t="str">
        <x:f>IF(J58="","",IF(J58="Cancelled","Excluded",IF(J58&lt;&gt;"OK","Correct inputs",IF(K58=0,"Zero sales",IF(NOT('Sales overview'!$R$8),"Set target",IF(N58&lt;'Sales overview'!$E$6,"Below target","At/above target"))))))</x:f>
      </x:c>
    </x:row>
    <x:row r="59" ht="24" customHeight="1">
      <x:c r="A59" s="28"/>
      <x:c r="B59" s="100"/>
      <x:c r="C59" s="28"/>
      <x:c r="D59" s="28"/>
      <x:c r="E59" s="102"/>
      <x:c r="F59" s="103"/>
      <x:c r="G59" s="104"/>
      <x:c r="H59" s="103"/>
      <x:c r="I59" s="107"/>
      <x:c r="J59" s="108" t="str">
        <x:f>IFERROR(IF(COUNTA(A59:I59)=0,"",IF(LEN(TRIM(A59))=0,"REVIEW: missing ID",IF(COUNTIFS($A$7:$A$1006,A59)&lt;&gt;1,"REVIEW: duplicate ID",IF(NOT(OR(I59="Invoiced",I59="Cancelled")),"REVIEW: status",IF(I59="Cancelled","Cancelled",IF(NOT(AND(ISNUMBER(B59),B59&gt;=1,B59&lt;=2958465)),"REVIEW: date",IF(LEN(TRIM(C59))=0,"REVIEW: customer",IF(LEN(TRIM(D59))=0,"REVIEW: product",IF(NOT(AND(ISNUMBER(E59),E59&gt;0)),"REVIEW: quantity",IF(NOT(AND(ISNUMBER(F59),F59&gt;=0)),"REVIEW: price",IF(NOT(AND(ISNUMBER(G59),G59&gt;=0,G59&lt;=1)),"REVIEW: discount",IF(NOT(AND(ISNUMBER(H59),H59&gt;=0)),"REVIEW: unit cost","OK")))))))))))),"REVIEW: cell error")</x:f>
      </x:c>
      <x:c r="K59" s="109" t="str">
        <x:f>IF(J59="","",IF(J59="Cancelled",0,IF(OR(J59="OK",J59="REVIEW: unit cost"),ROUND(E59*F59*(1-G59),2),"n.a.")))</x:f>
      </x:c>
      <x:c r="L59" s="109" t="str">
        <x:f>IF(J59="","",IF(J59="Cancelled",0,IF(J59="OK",ROUND(E59*H59,2),"n.a.")))</x:f>
      </x:c>
      <x:c r="M59" s="109" t="str">
        <x:f>IF(J59="","",IF(AND(ISNUMBER(K59),ISNUMBER(L59)),K59-L59,"n.a."))</x:f>
      </x:c>
      <x:c r="N59" s="111" t="str">
        <x:f>IF(J59="","",IF(AND(ISNUMBER(M59),ISNUMBER(K59),K59&lt;&gt;0),M59/K59,"n.a."))</x:f>
      </x:c>
      <x:c r="O59" s="108" t="str">
        <x:f>IF(J59="","",IF(J59="Cancelled","Excluded",IF(J59&lt;&gt;"OK","Correct inputs",IF(K59=0,"Zero sales",IF(NOT('Sales overview'!$R$8),"Set target",IF(N59&lt;'Sales overview'!$E$6,"Below target","At/above target"))))))</x:f>
      </x:c>
    </x:row>
    <x:row r="60" ht="24" customHeight="1">
      <x:c r="A60" s="28"/>
      <x:c r="B60" s="100"/>
      <x:c r="C60" s="28"/>
      <x:c r="D60" s="28"/>
      <x:c r="E60" s="102"/>
      <x:c r="F60" s="103"/>
      <x:c r="G60" s="104"/>
      <x:c r="H60" s="103"/>
      <x:c r="I60" s="107"/>
      <x:c r="J60" s="108" t="str">
        <x:f>IFERROR(IF(COUNTA(A60:I60)=0,"",IF(LEN(TRIM(A60))=0,"REVIEW: missing ID",IF(COUNTIFS($A$7:$A$1006,A60)&lt;&gt;1,"REVIEW: duplicate ID",IF(NOT(OR(I60="Invoiced",I60="Cancelled")),"REVIEW: status",IF(I60="Cancelled","Cancelled",IF(NOT(AND(ISNUMBER(B60),B60&gt;=1,B60&lt;=2958465)),"REVIEW: date",IF(LEN(TRIM(C60))=0,"REVIEW: customer",IF(LEN(TRIM(D60))=0,"REVIEW: product",IF(NOT(AND(ISNUMBER(E60),E60&gt;0)),"REVIEW: quantity",IF(NOT(AND(ISNUMBER(F60),F60&gt;=0)),"REVIEW: price",IF(NOT(AND(ISNUMBER(G60),G60&gt;=0,G60&lt;=1)),"REVIEW: discount",IF(NOT(AND(ISNUMBER(H60),H60&gt;=0)),"REVIEW: unit cost","OK")))))))))))),"REVIEW: cell error")</x:f>
      </x:c>
      <x:c r="K60" s="109" t="str">
        <x:f>IF(J60="","",IF(J60="Cancelled",0,IF(OR(J60="OK",J60="REVIEW: unit cost"),ROUND(E60*F60*(1-G60),2),"n.a.")))</x:f>
      </x:c>
      <x:c r="L60" s="109" t="str">
        <x:f>IF(J60="","",IF(J60="Cancelled",0,IF(J60="OK",ROUND(E60*H60,2),"n.a.")))</x:f>
      </x:c>
      <x:c r="M60" s="109" t="str">
        <x:f>IF(J60="","",IF(AND(ISNUMBER(K60),ISNUMBER(L60)),K60-L60,"n.a."))</x:f>
      </x:c>
      <x:c r="N60" s="111" t="str">
        <x:f>IF(J60="","",IF(AND(ISNUMBER(M60),ISNUMBER(K60),K60&lt;&gt;0),M60/K60,"n.a."))</x:f>
      </x:c>
      <x:c r="O60" s="108" t="str">
        <x:f>IF(J60="","",IF(J60="Cancelled","Excluded",IF(J60&lt;&gt;"OK","Correct inputs",IF(K60=0,"Zero sales",IF(NOT('Sales overview'!$R$8),"Set target",IF(N60&lt;'Sales overview'!$E$6,"Below target","At/above target"))))))</x:f>
      </x:c>
    </x:row>
    <x:row r="61" ht="24" customHeight="1">
      <x:c r="A61" s="28"/>
      <x:c r="B61" s="100"/>
      <x:c r="C61" s="28"/>
      <x:c r="D61" s="28"/>
      <x:c r="E61" s="102"/>
      <x:c r="F61" s="103"/>
      <x:c r="G61" s="104"/>
      <x:c r="H61" s="103"/>
      <x:c r="I61" s="107"/>
      <x:c r="J61" s="108" t="str">
        <x:f>IFERROR(IF(COUNTA(A61:I61)=0,"",IF(LEN(TRIM(A61))=0,"REVIEW: missing ID",IF(COUNTIFS($A$7:$A$1006,A61)&lt;&gt;1,"REVIEW: duplicate ID",IF(NOT(OR(I61="Invoiced",I61="Cancelled")),"REVIEW: status",IF(I61="Cancelled","Cancelled",IF(NOT(AND(ISNUMBER(B61),B61&gt;=1,B61&lt;=2958465)),"REVIEW: date",IF(LEN(TRIM(C61))=0,"REVIEW: customer",IF(LEN(TRIM(D61))=0,"REVIEW: product",IF(NOT(AND(ISNUMBER(E61),E61&gt;0)),"REVIEW: quantity",IF(NOT(AND(ISNUMBER(F61),F61&gt;=0)),"REVIEW: price",IF(NOT(AND(ISNUMBER(G61),G61&gt;=0,G61&lt;=1)),"REVIEW: discount",IF(NOT(AND(ISNUMBER(H61),H61&gt;=0)),"REVIEW: unit cost","OK")))))))))))),"REVIEW: cell error")</x:f>
      </x:c>
      <x:c r="K61" s="109" t="str">
        <x:f>IF(J61="","",IF(J61="Cancelled",0,IF(OR(J61="OK",J61="REVIEW: unit cost"),ROUND(E61*F61*(1-G61),2),"n.a.")))</x:f>
      </x:c>
      <x:c r="L61" s="109" t="str">
        <x:f>IF(J61="","",IF(J61="Cancelled",0,IF(J61="OK",ROUND(E61*H61,2),"n.a.")))</x:f>
      </x:c>
      <x:c r="M61" s="109" t="str">
        <x:f>IF(J61="","",IF(AND(ISNUMBER(K61),ISNUMBER(L61)),K61-L61,"n.a."))</x:f>
      </x:c>
      <x:c r="N61" s="111" t="str">
        <x:f>IF(J61="","",IF(AND(ISNUMBER(M61),ISNUMBER(K61),K61&lt;&gt;0),M61/K61,"n.a."))</x:f>
      </x:c>
      <x:c r="O61" s="108" t="str">
        <x:f>IF(J61="","",IF(J61="Cancelled","Excluded",IF(J61&lt;&gt;"OK","Correct inputs",IF(K61=0,"Zero sales",IF(NOT('Sales overview'!$R$8),"Set target",IF(N61&lt;'Sales overview'!$E$6,"Below target","At/above target"))))))</x:f>
      </x:c>
    </x:row>
    <x:row r="62" ht="24" customHeight="1">
      <x:c r="A62" s="28"/>
      <x:c r="B62" s="100"/>
      <x:c r="C62" s="28"/>
      <x:c r="D62" s="28"/>
      <x:c r="E62" s="102"/>
      <x:c r="F62" s="103"/>
      <x:c r="G62" s="104"/>
      <x:c r="H62" s="103"/>
      <x:c r="I62" s="107"/>
      <x:c r="J62" s="108" t="str">
        <x:f>IFERROR(IF(COUNTA(A62:I62)=0,"",IF(LEN(TRIM(A62))=0,"REVIEW: missing ID",IF(COUNTIFS($A$7:$A$1006,A62)&lt;&gt;1,"REVIEW: duplicate ID",IF(NOT(OR(I62="Invoiced",I62="Cancelled")),"REVIEW: status",IF(I62="Cancelled","Cancelled",IF(NOT(AND(ISNUMBER(B62),B62&gt;=1,B62&lt;=2958465)),"REVIEW: date",IF(LEN(TRIM(C62))=0,"REVIEW: customer",IF(LEN(TRIM(D62))=0,"REVIEW: product",IF(NOT(AND(ISNUMBER(E62),E62&gt;0)),"REVIEW: quantity",IF(NOT(AND(ISNUMBER(F62),F62&gt;=0)),"REVIEW: price",IF(NOT(AND(ISNUMBER(G62),G62&gt;=0,G62&lt;=1)),"REVIEW: discount",IF(NOT(AND(ISNUMBER(H62),H62&gt;=0)),"REVIEW: unit cost","OK")))))))))))),"REVIEW: cell error")</x:f>
      </x:c>
      <x:c r="K62" s="109" t="str">
        <x:f>IF(J62="","",IF(J62="Cancelled",0,IF(OR(J62="OK",J62="REVIEW: unit cost"),ROUND(E62*F62*(1-G62),2),"n.a.")))</x:f>
      </x:c>
      <x:c r="L62" s="109" t="str">
        <x:f>IF(J62="","",IF(J62="Cancelled",0,IF(J62="OK",ROUND(E62*H62,2),"n.a.")))</x:f>
      </x:c>
      <x:c r="M62" s="109" t="str">
        <x:f>IF(J62="","",IF(AND(ISNUMBER(K62),ISNUMBER(L62)),K62-L62,"n.a."))</x:f>
      </x:c>
      <x:c r="N62" s="111" t="str">
        <x:f>IF(J62="","",IF(AND(ISNUMBER(M62),ISNUMBER(K62),K62&lt;&gt;0),M62/K62,"n.a."))</x:f>
      </x:c>
      <x:c r="O62" s="108" t="str">
        <x:f>IF(J62="","",IF(J62="Cancelled","Excluded",IF(J62&lt;&gt;"OK","Correct inputs",IF(K62=0,"Zero sales",IF(NOT('Sales overview'!$R$8),"Set target",IF(N62&lt;'Sales overview'!$E$6,"Below target","At/above target"))))))</x:f>
      </x:c>
    </x:row>
    <x:row r="63" ht="24" customHeight="1">
      <x:c r="A63" s="28"/>
      <x:c r="B63" s="100"/>
      <x:c r="C63" s="28"/>
      <x:c r="D63" s="28"/>
      <x:c r="E63" s="102"/>
      <x:c r="F63" s="103"/>
      <x:c r="G63" s="104"/>
      <x:c r="H63" s="103"/>
      <x:c r="I63" s="107"/>
      <x:c r="J63" s="108" t="str">
        <x:f>IFERROR(IF(COUNTA(A63:I63)=0,"",IF(LEN(TRIM(A63))=0,"REVIEW: missing ID",IF(COUNTIFS($A$7:$A$1006,A63)&lt;&gt;1,"REVIEW: duplicate ID",IF(NOT(OR(I63="Invoiced",I63="Cancelled")),"REVIEW: status",IF(I63="Cancelled","Cancelled",IF(NOT(AND(ISNUMBER(B63),B63&gt;=1,B63&lt;=2958465)),"REVIEW: date",IF(LEN(TRIM(C63))=0,"REVIEW: customer",IF(LEN(TRIM(D63))=0,"REVIEW: product",IF(NOT(AND(ISNUMBER(E63),E63&gt;0)),"REVIEW: quantity",IF(NOT(AND(ISNUMBER(F63),F63&gt;=0)),"REVIEW: price",IF(NOT(AND(ISNUMBER(G63),G63&gt;=0,G63&lt;=1)),"REVIEW: discount",IF(NOT(AND(ISNUMBER(H63),H63&gt;=0)),"REVIEW: unit cost","OK")))))))))))),"REVIEW: cell error")</x:f>
      </x:c>
      <x:c r="K63" s="109" t="str">
        <x:f>IF(J63="","",IF(J63="Cancelled",0,IF(OR(J63="OK",J63="REVIEW: unit cost"),ROUND(E63*F63*(1-G63),2),"n.a.")))</x:f>
      </x:c>
      <x:c r="L63" s="109" t="str">
        <x:f>IF(J63="","",IF(J63="Cancelled",0,IF(J63="OK",ROUND(E63*H63,2),"n.a.")))</x:f>
      </x:c>
      <x:c r="M63" s="109" t="str">
        <x:f>IF(J63="","",IF(AND(ISNUMBER(K63),ISNUMBER(L63)),K63-L63,"n.a."))</x:f>
      </x:c>
      <x:c r="N63" s="111" t="str">
        <x:f>IF(J63="","",IF(AND(ISNUMBER(M63),ISNUMBER(K63),K63&lt;&gt;0),M63/K63,"n.a."))</x:f>
      </x:c>
      <x:c r="O63" s="108" t="str">
        <x:f>IF(J63="","",IF(J63="Cancelled","Excluded",IF(J63&lt;&gt;"OK","Correct inputs",IF(K63=0,"Zero sales",IF(NOT('Sales overview'!$R$8),"Set target",IF(N63&lt;'Sales overview'!$E$6,"Below target","At/above target"))))))</x:f>
      </x:c>
    </x:row>
    <x:row r="64" ht="24" customHeight="1">
      <x:c r="A64" s="28"/>
      <x:c r="B64" s="100"/>
      <x:c r="C64" s="28"/>
      <x:c r="D64" s="28"/>
      <x:c r="E64" s="102"/>
      <x:c r="F64" s="103"/>
      <x:c r="G64" s="104"/>
      <x:c r="H64" s="103"/>
      <x:c r="I64" s="107"/>
      <x:c r="J64" s="108" t="str">
        <x:f>IFERROR(IF(COUNTA(A64:I64)=0,"",IF(LEN(TRIM(A64))=0,"REVIEW: missing ID",IF(COUNTIFS($A$7:$A$1006,A64)&lt;&gt;1,"REVIEW: duplicate ID",IF(NOT(OR(I64="Invoiced",I64="Cancelled")),"REVIEW: status",IF(I64="Cancelled","Cancelled",IF(NOT(AND(ISNUMBER(B64),B64&gt;=1,B64&lt;=2958465)),"REVIEW: date",IF(LEN(TRIM(C64))=0,"REVIEW: customer",IF(LEN(TRIM(D64))=0,"REVIEW: product",IF(NOT(AND(ISNUMBER(E64),E64&gt;0)),"REVIEW: quantity",IF(NOT(AND(ISNUMBER(F64),F64&gt;=0)),"REVIEW: price",IF(NOT(AND(ISNUMBER(G64),G64&gt;=0,G64&lt;=1)),"REVIEW: discount",IF(NOT(AND(ISNUMBER(H64),H64&gt;=0)),"REVIEW: unit cost","OK")))))))))))),"REVIEW: cell error")</x:f>
      </x:c>
      <x:c r="K64" s="109" t="str">
        <x:f>IF(J64="","",IF(J64="Cancelled",0,IF(OR(J64="OK",J64="REVIEW: unit cost"),ROUND(E64*F64*(1-G64),2),"n.a.")))</x:f>
      </x:c>
      <x:c r="L64" s="109" t="str">
        <x:f>IF(J64="","",IF(J64="Cancelled",0,IF(J64="OK",ROUND(E64*H64,2),"n.a.")))</x:f>
      </x:c>
      <x:c r="M64" s="109" t="str">
        <x:f>IF(J64="","",IF(AND(ISNUMBER(K64),ISNUMBER(L64)),K64-L64,"n.a."))</x:f>
      </x:c>
      <x:c r="N64" s="111" t="str">
        <x:f>IF(J64="","",IF(AND(ISNUMBER(M64),ISNUMBER(K64),K64&lt;&gt;0),M64/K64,"n.a."))</x:f>
      </x:c>
      <x:c r="O64" s="108" t="str">
        <x:f>IF(J64="","",IF(J64="Cancelled","Excluded",IF(J64&lt;&gt;"OK","Correct inputs",IF(K64=0,"Zero sales",IF(NOT('Sales overview'!$R$8),"Set target",IF(N64&lt;'Sales overview'!$E$6,"Below target","At/above target"))))))</x:f>
      </x:c>
    </x:row>
    <x:row r="65" ht="24" customHeight="1">
      <x:c r="A65" s="28"/>
      <x:c r="B65" s="100"/>
      <x:c r="C65" s="28"/>
      <x:c r="D65" s="28"/>
      <x:c r="E65" s="102"/>
      <x:c r="F65" s="103"/>
      <x:c r="G65" s="104"/>
      <x:c r="H65" s="103"/>
      <x:c r="I65" s="107"/>
      <x:c r="J65" s="108" t="str">
        <x:f>IFERROR(IF(COUNTA(A65:I65)=0,"",IF(LEN(TRIM(A65))=0,"REVIEW: missing ID",IF(COUNTIFS($A$7:$A$1006,A65)&lt;&gt;1,"REVIEW: duplicate ID",IF(NOT(OR(I65="Invoiced",I65="Cancelled")),"REVIEW: status",IF(I65="Cancelled","Cancelled",IF(NOT(AND(ISNUMBER(B65),B65&gt;=1,B65&lt;=2958465)),"REVIEW: date",IF(LEN(TRIM(C65))=0,"REVIEW: customer",IF(LEN(TRIM(D65))=0,"REVIEW: product",IF(NOT(AND(ISNUMBER(E65),E65&gt;0)),"REVIEW: quantity",IF(NOT(AND(ISNUMBER(F65),F65&gt;=0)),"REVIEW: price",IF(NOT(AND(ISNUMBER(G65),G65&gt;=0,G65&lt;=1)),"REVIEW: discount",IF(NOT(AND(ISNUMBER(H65),H65&gt;=0)),"REVIEW: unit cost","OK")))))))))))),"REVIEW: cell error")</x:f>
      </x:c>
      <x:c r="K65" s="109" t="str">
        <x:f>IF(J65="","",IF(J65="Cancelled",0,IF(OR(J65="OK",J65="REVIEW: unit cost"),ROUND(E65*F65*(1-G65),2),"n.a.")))</x:f>
      </x:c>
      <x:c r="L65" s="109" t="str">
        <x:f>IF(J65="","",IF(J65="Cancelled",0,IF(J65="OK",ROUND(E65*H65,2),"n.a.")))</x:f>
      </x:c>
      <x:c r="M65" s="109" t="str">
        <x:f>IF(J65="","",IF(AND(ISNUMBER(K65),ISNUMBER(L65)),K65-L65,"n.a."))</x:f>
      </x:c>
      <x:c r="N65" s="111" t="str">
        <x:f>IF(J65="","",IF(AND(ISNUMBER(M65),ISNUMBER(K65),K65&lt;&gt;0),M65/K65,"n.a."))</x:f>
      </x:c>
      <x:c r="O65" s="108" t="str">
        <x:f>IF(J65="","",IF(J65="Cancelled","Excluded",IF(J65&lt;&gt;"OK","Correct inputs",IF(K65=0,"Zero sales",IF(NOT('Sales overview'!$R$8),"Set target",IF(N65&lt;'Sales overview'!$E$6,"Below target","At/above target"))))))</x:f>
      </x:c>
    </x:row>
    <x:row r="66" ht="24" customHeight="1">
      <x:c r="A66" s="28"/>
      <x:c r="B66" s="100"/>
      <x:c r="C66" s="28"/>
      <x:c r="D66" s="28"/>
      <x:c r="E66" s="102"/>
      <x:c r="F66" s="103"/>
      <x:c r="G66" s="104"/>
      <x:c r="H66" s="103"/>
      <x:c r="I66" s="107"/>
      <x:c r="J66" s="108" t="str">
        <x:f>IFERROR(IF(COUNTA(A66:I66)=0,"",IF(LEN(TRIM(A66))=0,"REVIEW: missing ID",IF(COUNTIFS($A$7:$A$1006,A66)&lt;&gt;1,"REVIEW: duplicate ID",IF(NOT(OR(I66="Invoiced",I66="Cancelled")),"REVIEW: status",IF(I66="Cancelled","Cancelled",IF(NOT(AND(ISNUMBER(B66),B66&gt;=1,B66&lt;=2958465)),"REVIEW: date",IF(LEN(TRIM(C66))=0,"REVIEW: customer",IF(LEN(TRIM(D66))=0,"REVIEW: product",IF(NOT(AND(ISNUMBER(E66),E66&gt;0)),"REVIEW: quantity",IF(NOT(AND(ISNUMBER(F66),F66&gt;=0)),"REVIEW: price",IF(NOT(AND(ISNUMBER(G66),G66&gt;=0,G66&lt;=1)),"REVIEW: discount",IF(NOT(AND(ISNUMBER(H66),H66&gt;=0)),"REVIEW: unit cost","OK")))))))))))),"REVIEW: cell error")</x:f>
      </x:c>
      <x:c r="K66" s="109" t="str">
        <x:f>IF(J66="","",IF(J66="Cancelled",0,IF(OR(J66="OK",J66="REVIEW: unit cost"),ROUND(E66*F66*(1-G66),2),"n.a.")))</x:f>
      </x:c>
      <x:c r="L66" s="109" t="str">
        <x:f>IF(J66="","",IF(J66="Cancelled",0,IF(J66="OK",ROUND(E66*H66,2),"n.a.")))</x:f>
      </x:c>
      <x:c r="M66" s="109" t="str">
        <x:f>IF(J66="","",IF(AND(ISNUMBER(K66),ISNUMBER(L66)),K66-L66,"n.a."))</x:f>
      </x:c>
      <x:c r="N66" s="111" t="str">
        <x:f>IF(J66="","",IF(AND(ISNUMBER(M66),ISNUMBER(K66),K66&lt;&gt;0),M66/K66,"n.a."))</x:f>
      </x:c>
      <x:c r="O66" s="108" t="str">
        <x:f>IF(J66="","",IF(J66="Cancelled","Excluded",IF(J66&lt;&gt;"OK","Correct inputs",IF(K66=0,"Zero sales",IF(NOT('Sales overview'!$R$8),"Set target",IF(N66&lt;'Sales overview'!$E$6,"Below target","At/above target"))))))</x:f>
      </x:c>
    </x:row>
    <x:row r="67" ht="24" customHeight="1">
      <x:c r="A67" s="28"/>
      <x:c r="B67" s="100"/>
      <x:c r="C67" s="28"/>
      <x:c r="D67" s="28"/>
      <x:c r="E67" s="102"/>
      <x:c r="F67" s="103"/>
      <x:c r="G67" s="104"/>
      <x:c r="H67" s="103"/>
      <x:c r="I67" s="107"/>
      <x:c r="J67" s="108" t="str">
        <x:f>IFERROR(IF(COUNTA(A67:I67)=0,"",IF(LEN(TRIM(A67))=0,"REVIEW: missing ID",IF(COUNTIFS($A$7:$A$1006,A67)&lt;&gt;1,"REVIEW: duplicate ID",IF(NOT(OR(I67="Invoiced",I67="Cancelled")),"REVIEW: status",IF(I67="Cancelled","Cancelled",IF(NOT(AND(ISNUMBER(B67),B67&gt;=1,B67&lt;=2958465)),"REVIEW: date",IF(LEN(TRIM(C67))=0,"REVIEW: customer",IF(LEN(TRIM(D67))=0,"REVIEW: product",IF(NOT(AND(ISNUMBER(E67),E67&gt;0)),"REVIEW: quantity",IF(NOT(AND(ISNUMBER(F67),F67&gt;=0)),"REVIEW: price",IF(NOT(AND(ISNUMBER(G67),G67&gt;=0,G67&lt;=1)),"REVIEW: discount",IF(NOT(AND(ISNUMBER(H67),H67&gt;=0)),"REVIEW: unit cost","OK")))))))))))),"REVIEW: cell error")</x:f>
      </x:c>
      <x:c r="K67" s="109" t="str">
        <x:f>IF(J67="","",IF(J67="Cancelled",0,IF(OR(J67="OK",J67="REVIEW: unit cost"),ROUND(E67*F67*(1-G67),2),"n.a.")))</x:f>
      </x:c>
      <x:c r="L67" s="109" t="str">
        <x:f>IF(J67="","",IF(J67="Cancelled",0,IF(J67="OK",ROUND(E67*H67,2),"n.a.")))</x:f>
      </x:c>
      <x:c r="M67" s="109" t="str">
        <x:f>IF(J67="","",IF(AND(ISNUMBER(K67),ISNUMBER(L67)),K67-L67,"n.a."))</x:f>
      </x:c>
      <x:c r="N67" s="111" t="str">
        <x:f>IF(J67="","",IF(AND(ISNUMBER(M67),ISNUMBER(K67),K67&lt;&gt;0),M67/K67,"n.a."))</x:f>
      </x:c>
      <x:c r="O67" s="108" t="str">
        <x:f>IF(J67="","",IF(J67="Cancelled","Excluded",IF(J67&lt;&gt;"OK","Correct inputs",IF(K67=0,"Zero sales",IF(NOT('Sales overview'!$R$8),"Set target",IF(N67&lt;'Sales overview'!$E$6,"Below target","At/above target"))))))</x:f>
      </x:c>
    </x:row>
    <x:row r="68" ht="24" customHeight="1">
      <x:c r="A68" s="28"/>
      <x:c r="B68" s="100"/>
      <x:c r="C68" s="28"/>
      <x:c r="D68" s="28"/>
      <x:c r="E68" s="102"/>
      <x:c r="F68" s="103"/>
      <x:c r="G68" s="104"/>
      <x:c r="H68" s="103"/>
      <x:c r="I68" s="107"/>
      <x:c r="J68" s="108" t="str">
        <x:f>IFERROR(IF(COUNTA(A68:I68)=0,"",IF(LEN(TRIM(A68))=0,"REVIEW: missing ID",IF(COUNTIFS($A$7:$A$1006,A68)&lt;&gt;1,"REVIEW: duplicate ID",IF(NOT(OR(I68="Invoiced",I68="Cancelled")),"REVIEW: status",IF(I68="Cancelled","Cancelled",IF(NOT(AND(ISNUMBER(B68),B68&gt;=1,B68&lt;=2958465)),"REVIEW: date",IF(LEN(TRIM(C68))=0,"REVIEW: customer",IF(LEN(TRIM(D68))=0,"REVIEW: product",IF(NOT(AND(ISNUMBER(E68),E68&gt;0)),"REVIEW: quantity",IF(NOT(AND(ISNUMBER(F68),F68&gt;=0)),"REVIEW: price",IF(NOT(AND(ISNUMBER(G68),G68&gt;=0,G68&lt;=1)),"REVIEW: discount",IF(NOT(AND(ISNUMBER(H68),H68&gt;=0)),"REVIEW: unit cost","OK")))))))))))),"REVIEW: cell error")</x:f>
      </x:c>
      <x:c r="K68" s="109" t="str">
        <x:f>IF(J68="","",IF(J68="Cancelled",0,IF(OR(J68="OK",J68="REVIEW: unit cost"),ROUND(E68*F68*(1-G68),2),"n.a.")))</x:f>
      </x:c>
      <x:c r="L68" s="109" t="str">
        <x:f>IF(J68="","",IF(J68="Cancelled",0,IF(J68="OK",ROUND(E68*H68,2),"n.a.")))</x:f>
      </x:c>
      <x:c r="M68" s="109" t="str">
        <x:f>IF(J68="","",IF(AND(ISNUMBER(K68),ISNUMBER(L68)),K68-L68,"n.a."))</x:f>
      </x:c>
      <x:c r="N68" s="111" t="str">
        <x:f>IF(J68="","",IF(AND(ISNUMBER(M68),ISNUMBER(K68),K68&lt;&gt;0),M68/K68,"n.a."))</x:f>
      </x:c>
      <x:c r="O68" s="108" t="str">
        <x:f>IF(J68="","",IF(J68="Cancelled","Excluded",IF(J68&lt;&gt;"OK","Correct inputs",IF(K68=0,"Zero sales",IF(NOT('Sales overview'!$R$8),"Set target",IF(N68&lt;'Sales overview'!$E$6,"Below target","At/above target"))))))</x:f>
      </x:c>
    </x:row>
    <x:row r="69" ht="24" customHeight="1">
      <x:c r="A69" s="28"/>
      <x:c r="B69" s="100"/>
      <x:c r="C69" s="28"/>
      <x:c r="D69" s="28"/>
      <x:c r="E69" s="102"/>
      <x:c r="F69" s="103"/>
      <x:c r="G69" s="104"/>
      <x:c r="H69" s="103"/>
      <x:c r="I69" s="107"/>
      <x:c r="J69" s="108" t="str">
        <x:f>IFERROR(IF(COUNTA(A69:I69)=0,"",IF(LEN(TRIM(A69))=0,"REVIEW: missing ID",IF(COUNTIFS($A$7:$A$1006,A69)&lt;&gt;1,"REVIEW: duplicate ID",IF(NOT(OR(I69="Invoiced",I69="Cancelled")),"REVIEW: status",IF(I69="Cancelled","Cancelled",IF(NOT(AND(ISNUMBER(B69),B69&gt;=1,B69&lt;=2958465)),"REVIEW: date",IF(LEN(TRIM(C69))=0,"REVIEW: customer",IF(LEN(TRIM(D69))=0,"REVIEW: product",IF(NOT(AND(ISNUMBER(E69),E69&gt;0)),"REVIEW: quantity",IF(NOT(AND(ISNUMBER(F69),F69&gt;=0)),"REVIEW: price",IF(NOT(AND(ISNUMBER(G69),G69&gt;=0,G69&lt;=1)),"REVIEW: discount",IF(NOT(AND(ISNUMBER(H69),H69&gt;=0)),"REVIEW: unit cost","OK")))))))))))),"REVIEW: cell error")</x:f>
      </x:c>
      <x:c r="K69" s="109" t="str">
        <x:f>IF(J69="","",IF(J69="Cancelled",0,IF(OR(J69="OK",J69="REVIEW: unit cost"),ROUND(E69*F69*(1-G69),2),"n.a.")))</x:f>
      </x:c>
      <x:c r="L69" s="109" t="str">
        <x:f>IF(J69="","",IF(J69="Cancelled",0,IF(J69="OK",ROUND(E69*H69,2),"n.a.")))</x:f>
      </x:c>
      <x:c r="M69" s="109" t="str">
        <x:f>IF(J69="","",IF(AND(ISNUMBER(K69),ISNUMBER(L69)),K69-L69,"n.a."))</x:f>
      </x:c>
      <x:c r="N69" s="111" t="str">
        <x:f>IF(J69="","",IF(AND(ISNUMBER(M69),ISNUMBER(K69),K69&lt;&gt;0),M69/K69,"n.a."))</x:f>
      </x:c>
      <x:c r="O69" s="108" t="str">
        <x:f>IF(J69="","",IF(J69="Cancelled","Excluded",IF(J69&lt;&gt;"OK","Correct inputs",IF(K69=0,"Zero sales",IF(NOT('Sales overview'!$R$8),"Set target",IF(N69&lt;'Sales overview'!$E$6,"Below target","At/above target"))))))</x:f>
      </x:c>
    </x:row>
    <x:row r="70" ht="24" customHeight="1">
      <x:c r="A70" s="28"/>
      <x:c r="B70" s="100"/>
      <x:c r="C70" s="28"/>
      <x:c r="D70" s="28"/>
      <x:c r="E70" s="102"/>
      <x:c r="F70" s="103"/>
      <x:c r="G70" s="104"/>
      <x:c r="H70" s="103"/>
      <x:c r="I70" s="107"/>
      <x:c r="J70" s="108" t="str">
        <x:f>IFERROR(IF(COUNTA(A70:I70)=0,"",IF(LEN(TRIM(A70))=0,"REVIEW: missing ID",IF(COUNTIFS($A$7:$A$1006,A70)&lt;&gt;1,"REVIEW: duplicate ID",IF(NOT(OR(I70="Invoiced",I70="Cancelled")),"REVIEW: status",IF(I70="Cancelled","Cancelled",IF(NOT(AND(ISNUMBER(B70),B70&gt;=1,B70&lt;=2958465)),"REVIEW: date",IF(LEN(TRIM(C70))=0,"REVIEW: customer",IF(LEN(TRIM(D70))=0,"REVIEW: product",IF(NOT(AND(ISNUMBER(E70),E70&gt;0)),"REVIEW: quantity",IF(NOT(AND(ISNUMBER(F70),F70&gt;=0)),"REVIEW: price",IF(NOT(AND(ISNUMBER(G70),G70&gt;=0,G70&lt;=1)),"REVIEW: discount",IF(NOT(AND(ISNUMBER(H70),H70&gt;=0)),"REVIEW: unit cost","OK")))))))))))),"REVIEW: cell error")</x:f>
      </x:c>
      <x:c r="K70" s="109" t="str">
        <x:f>IF(J70="","",IF(J70="Cancelled",0,IF(OR(J70="OK",J70="REVIEW: unit cost"),ROUND(E70*F70*(1-G70),2),"n.a.")))</x:f>
      </x:c>
      <x:c r="L70" s="109" t="str">
        <x:f>IF(J70="","",IF(J70="Cancelled",0,IF(J70="OK",ROUND(E70*H70,2),"n.a.")))</x:f>
      </x:c>
      <x:c r="M70" s="109" t="str">
        <x:f>IF(J70="","",IF(AND(ISNUMBER(K70),ISNUMBER(L70)),K70-L70,"n.a."))</x:f>
      </x:c>
      <x:c r="N70" s="111" t="str">
        <x:f>IF(J70="","",IF(AND(ISNUMBER(M70),ISNUMBER(K70),K70&lt;&gt;0),M70/K70,"n.a."))</x:f>
      </x:c>
      <x:c r="O70" s="108" t="str">
        <x:f>IF(J70="","",IF(J70="Cancelled","Excluded",IF(J70&lt;&gt;"OK","Correct inputs",IF(K70=0,"Zero sales",IF(NOT('Sales overview'!$R$8),"Set target",IF(N70&lt;'Sales overview'!$E$6,"Below target","At/above target"))))))</x:f>
      </x:c>
    </x:row>
    <x:row r="71" ht="24" customHeight="1">
      <x:c r="A71" s="28"/>
      <x:c r="B71" s="100"/>
      <x:c r="C71" s="28"/>
      <x:c r="D71" s="28"/>
      <x:c r="E71" s="102"/>
      <x:c r="F71" s="103"/>
      <x:c r="G71" s="104"/>
      <x:c r="H71" s="103"/>
      <x:c r="I71" s="107"/>
      <x:c r="J71" s="108" t="str">
        <x:f>IFERROR(IF(COUNTA(A71:I71)=0,"",IF(LEN(TRIM(A71))=0,"REVIEW: missing ID",IF(COUNTIFS($A$7:$A$1006,A71)&lt;&gt;1,"REVIEW: duplicate ID",IF(NOT(OR(I71="Invoiced",I71="Cancelled")),"REVIEW: status",IF(I71="Cancelled","Cancelled",IF(NOT(AND(ISNUMBER(B71),B71&gt;=1,B71&lt;=2958465)),"REVIEW: date",IF(LEN(TRIM(C71))=0,"REVIEW: customer",IF(LEN(TRIM(D71))=0,"REVIEW: product",IF(NOT(AND(ISNUMBER(E71),E71&gt;0)),"REVIEW: quantity",IF(NOT(AND(ISNUMBER(F71),F71&gt;=0)),"REVIEW: price",IF(NOT(AND(ISNUMBER(G71),G71&gt;=0,G71&lt;=1)),"REVIEW: discount",IF(NOT(AND(ISNUMBER(H71),H71&gt;=0)),"REVIEW: unit cost","OK")))))))))))),"REVIEW: cell error")</x:f>
      </x:c>
      <x:c r="K71" s="109" t="str">
        <x:f>IF(J71="","",IF(J71="Cancelled",0,IF(OR(J71="OK",J71="REVIEW: unit cost"),ROUND(E71*F71*(1-G71),2),"n.a.")))</x:f>
      </x:c>
      <x:c r="L71" s="109" t="str">
        <x:f>IF(J71="","",IF(J71="Cancelled",0,IF(J71="OK",ROUND(E71*H71,2),"n.a.")))</x:f>
      </x:c>
      <x:c r="M71" s="109" t="str">
        <x:f>IF(J71="","",IF(AND(ISNUMBER(K71),ISNUMBER(L71)),K71-L71,"n.a."))</x:f>
      </x:c>
      <x:c r="N71" s="111" t="str">
        <x:f>IF(J71="","",IF(AND(ISNUMBER(M71),ISNUMBER(K71),K71&lt;&gt;0),M71/K71,"n.a."))</x:f>
      </x:c>
      <x:c r="O71" s="108" t="str">
        <x:f>IF(J71="","",IF(J71="Cancelled","Excluded",IF(J71&lt;&gt;"OK","Correct inputs",IF(K71=0,"Zero sales",IF(NOT('Sales overview'!$R$8),"Set target",IF(N71&lt;'Sales overview'!$E$6,"Below target","At/above target"))))))</x:f>
      </x:c>
    </x:row>
    <x:row r="72" ht="24" customHeight="1">
      <x:c r="A72" s="28"/>
      <x:c r="B72" s="100"/>
      <x:c r="C72" s="28"/>
      <x:c r="D72" s="28"/>
      <x:c r="E72" s="102"/>
      <x:c r="F72" s="103"/>
      <x:c r="G72" s="104"/>
      <x:c r="H72" s="103"/>
      <x:c r="I72" s="107"/>
      <x:c r="J72" s="108" t="str">
        <x:f>IFERROR(IF(COUNTA(A72:I72)=0,"",IF(LEN(TRIM(A72))=0,"REVIEW: missing ID",IF(COUNTIFS($A$7:$A$1006,A72)&lt;&gt;1,"REVIEW: duplicate ID",IF(NOT(OR(I72="Invoiced",I72="Cancelled")),"REVIEW: status",IF(I72="Cancelled","Cancelled",IF(NOT(AND(ISNUMBER(B72),B72&gt;=1,B72&lt;=2958465)),"REVIEW: date",IF(LEN(TRIM(C72))=0,"REVIEW: customer",IF(LEN(TRIM(D72))=0,"REVIEW: product",IF(NOT(AND(ISNUMBER(E72),E72&gt;0)),"REVIEW: quantity",IF(NOT(AND(ISNUMBER(F72),F72&gt;=0)),"REVIEW: price",IF(NOT(AND(ISNUMBER(G72),G72&gt;=0,G72&lt;=1)),"REVIEW: discount",IF(NOT(AND(ISNUMBER(H72),H72&gt;=0)),"REVIEW: unit cost","OK")))))))))))),"REVIEW: cell error")</x:f>
      </x:c>
      <x:c r="K72" s="109" t="str">
        <x:f>IF(J72="","",IF(J72="Cancelled",0,IF(OR(J72="OK",J72="REVIEW: unit cost"),ROUND(E72*F72*(1-G72),2),"n.a.")))</x:f>
      </x:c>
      <x:c r="L72" s="109" t="str">
        <x:f>IF(J72="","",IF(J72="Cancelled",0,IF(J72="OK",ROUND(E72*H72,2),"n.a.")))</x:f>
      </x:c>
      <x:c r="M72" s="109" t="str">
        <x:f>IF(J72="","",IF(AND(ISNUMBER(K72),ISNUMBER(L72)),K72-L72,"n.a."))</x:f>
      </x:c>
      <x:c r="N72" s="111" t="str">
        <x:f>IF(J72="","",IF(AND(ISNUMBER(M72),ISNUMBER(K72),K72&lt;&gt;0),M72/K72,"n.a."))</x:f>
      </x:c>
      <x:c r="O72" s="108" t="str">
        <x:f>IF(J72="","",IF(J72="Cancelled","Excluded",IF(J72&lt;&gt;"OK","Correct inputs",IF(K72=0,"Zero sales",IF(NOT('Sales overview'!$R$8),"Set target",IF(N72&lt;'Sales overview'!$E$6,"Below target","At/above target"))))))</x:f>
      </x:c>
    </x:row>
    <x:row r="73" ht="24" customHeight="1">
      <x:c r="A73" s="28"/>
      <x:c r="B73" s="100"/>
      <x:c r="C73" s="28"/>
      <x:c r="D73" s="28"/>
      <x:c r="E73" s="102"/>
      <x:c r="F73" s="103"/>
      <x:c r="G73" s="104"/>
      <x:c r="H73" s="103"/>
      <x:c r="I73" s="107"/>
      <x:c r="J73" s="108" t="str">
        <x:f>IFERROR(IF(COUNTA(A73:I73)=0,"",IF(LEN(TRIM(A73))=0,"REVIEW: missing ID",IF(COUNTIFS($A$7:$A$1006,A73)&lt;&gt;1,"REVIEW: duplicate ID",IF(NOT(OR(I73="Invoiced",I73="Cancelled")),"REVIEW: status",IF(I73="Cancelled","Cancelled",IF(NOT(AND(ISNUMBER(B73),B73&gt;=1,B73&lt;=2958465)),"REVIEW: date",IF(LEN(TRIM(C73))=0,"REVIEW: customer",IF(LEN(TRIM(D73))=0,"REVIEW: product",IF(NOT(AND(ISNUMBER(E73),E73&gt;0)),"REVIEW: quantity",IF(NOT(AND(ISNUMBER(F73),F73&gt;=0)),"REVIEW: price",IF(NOT(AND(ISNUMBER(G73),G73&gt;=0,G73&lt;=1)),"REVIEW: discount",IF(NOT(AND(ISNUMBER(H73),H73&gt;=0)),"REVIEW: unit cost","OK")))))))))))),"REVIEW: cell error")</x:f>
      </x:c>
      <x:c r="K73" s="109" t="str">
        <x:f>IF(J73="","",IF(J73="Cancelled",0,IF(OR(J73="OK",J73="REVIEW: unit cost"),ROUND(E73*F73*(1-G73),2),"n.a.")))</x:f>
      </x:c>
      <x:c r="L73" s="109" t="str">
        <x:f>IF(J73="","",IF(J73="Cancelled",0,IF(J73="OK",ROUND(E73*H73,2),"n.a.")))</x:f>
      </x:c>
      <x:c r="M73" s="109" t="str">
        <x:f>IF(J73="","",IF(AND(ISNUMBER(K73),ISNUMBER(L73)),K73-L73,"n.a."))</x:f>
      </x:c>
      <x:c r="N73" s="111" t="str">
        <x:f>IF(J73="","",IF(AND(ISNUMBER(M73),ISNUMBER(K73),K73&lt;&gt;0),M73/K73,"n.a."))</x:f>
      </x:c>
      <x:c r="O73" s="108" t="str">
        <x:f>IF(J73="","",IF(J73="Cancelled","Excluded",IF(J73&lt;&gt;"OK","Correct inputs",IF(K73=0,"Zero sales",IF(NOT('Sales overview'!$R$8),"Set target",IF(N73&lt;'Sales overview'!$E$6,"Below target","At/above target"))))))</x:f>
      </x:c>
    </x:row>
    <x:row r="74" ht="24" customHeight="1">
      <x:c r="A74" s="28"/>
      <x:c r="B74" s="100"/>
      <x:c r="C74" s="28"/>
      <x:c r="D74" s="28"/>
      <x:c r="E74" s="102"/>
      <x:c r="F74" s="103"/>
      <x:c r="G74" s="104"/>
      <x:c r="H74" s="103"/>
      <x:c r="I74" s="107"/>
      <x:c r="J74" s="108" t="str">
        <x:f>IFERROR(IF(COUNTA(A74:I74)=0,"",IF(LEN(TRIM(A74))=0,"REVIEW: missing ID",IF(COUNTIFS($A$7:$A$1006,A74)&lt;&gt;1,"REVIEW: duplicate ID",IF(NOT(OR(I74="Invoiced",I74="Cancelled")),"REVIEW: status",IF(I74="Cancelled","Cancelled",IF(NOT(AND(ISNUMBER(B74),B74&gt;=1,B74&lt;=2958465)),"REVIEW: date",IF(LEN(TRIM(C74))=0,"REVIEW: customer",IF(LEN(TRIM(D74))=0,"REVIEW: product",IF(NOT(AND(ISNUMBER(E74),E74&gt;0)),"REVIEW: quantity",IF(NOT(AND(ISNUMBER(F74),F74&gt;=0)),"REVIEW: price",IF(NOT(AND(ISNUMBER(G74),G74&gt;=0,G74&lt;=1)),"REVIEW: discount",IF(NOT(AND(ISNUMBER(H74),H74&gt;=0)),"REVIEW: unit cost","OK")))))))))))),"REVIEW: cell error")</x:f>
      </x:c>
      <x:c r="K74" s="109" t="str">
        <x:f>IF(J74="","",IF(J74="Cancelled",0,IF(OR(J74="OK",J74="REVIEW: unit cost"),ROUND(E74*F74*(1-G74),2),"n.a.")))</x:f>
      </x:c>
      <x:c r="L74" s="109" t="str">
        <x:f>IF(J74="","",IF(J74="Cancelled",0,IF(J74="OK",ROUND(E74*H74,2),"n.a.")))</x:f>
      </x:c>
      <x:c r="M74" s="109" t="str">
        <x:f>IF(J74="","",IF(AND(ISNUMBER(K74),ISNUMBER(L74)),K74-L74,"n.a."))</x:f>
      </x:c>
      <x:c r="N74" s="111" t="str">
        <x:f>IF(J74="","",IF(AND(ISNUMBER(M74),ISNUMBER(K74),K74&lt;&gt;0),M74/K74,"n.a."))</x:f>
      </x:c>
      <x:c r="O74" s="108" t="str">
        <x:f>IF(J74="","",IF(J74="Cancelled","Excluded",IF(J74&lt;&gt;"OK","Correct inputs",IF(K74=0,"Zero sales",IF(NOT('Sales overview'!$R$8),"Set target",IF(N74&lt;'Sales overview'!$E$6,"Below target","At/above target"))))))</x:f>
      </x:c>
    </x:row>
    <x:row r="75" ht="24" customHeight="1">
      <x:c r="A75" s="28"/>
      <x:c r="B75" s="100"/>
      <x:c r="C75" s="28"/>
      <x:c r="D75" s="28"/>
      <x:c r="E75" s="102"/>
      <x:c r="F75" s="103"/>
      <x:c r="G75" s="104"/>
      <x:c r="H75" s="103"/>
      <x:c r="I75" s="107"/>
      <x:c r="J75" s="108" t="str">
        <x:f>IFERROR(IF(COUNTA(A75:I75)=0,"",IF(LEN(TRIM(A75))=0,"REVIEW: missing ID",IF(COUNTIFS($A$7:$A$1006,A75)&lt;&gt;1,"REVIEW: duplicate ID",IF(NOT(OR(I75="Invoiced",I75="Cancelled")),"REVIEW: status",IF(I75="Cancelled","Cancelled",IF(NOT(AND(ISNUMBER(B75),B75&gt;=1,B75&lt;=2958465)),"REVIEW: date",IF(LEN(TRIM(C75))=0,"REVIEW: customer",IF(LEN(TRIM(D75))=0,"REVIEW: product",IF(NOT(AND(ISNUMBER(E75),E75&gt;0)),"REVIEW: quantity",IF(NOT(AND(ISNUMBER(F75),F75&gt;=0)),"REVIEW: price",IF(NOT(AND(ISNUMBER(G75),G75&gt;=0,G75&lt;=1)),"REVIEW: discount",IF(NOT(AND(ISNUMBER(H75),H75&gt;=0)),"REVIEW: unit cost","OK")))))))))))),"REVIEW: cell error")</x:f>
      </x:c>
      <x:c r="K75" s="109" t="str">
        <x:f>IF(J75="","",IF(J75="Cancelled",0,IF(OR(J75="OK",J75="REVIEW: unit cost"),ROUND(E75*F75*(1-G75),2),"n.a.")))</x:f>
      </x:c>
      <x:c r="L75" s="109" t="str">
        <x:f>IF(J75="","",IF(J75="Cancelled",0,IF(J75="OK",ROUND(E75*H75,2),"n.a.")))</x:f>
      </x:c>
      <x:c r="M75" s="109" t="str">
        <x:f>IF(J75="","",IF(AND(ISNUMBER(K75),ISNUMBER(L75)),K75-L75,"n.a."))</x:f>
      </x:c>
      <x:c r="N75" s="111" t="str">
        <x:f>IF(J75="","",IF(AND(ISNUMBER(M75),ISNUMBER(K75),K75&lt;&gt;0),M75/K75,"n.a."))</x:f>
      </x:c>
      <x:c r="O75" s="108" t="str">
        <x:f>IF(J75="","",IF(J75="Cancelled","Excluded",IF(J75&lt;&gt;"OK","Correct inputs",IF(K75=0,"Zero sales",IF(NOT('Sales overview'!$R$8),"Set target",IF(N75&lt;'Sales overview'!$E$6,"Below target","At/above target"))))))</x:f>
      </x:c>
    </x:row>
    <x:row r="76" ht="24" customHeight="1">
      <x:c r="A76" s="28"/>
      <x:c r="B76" s="100"/>
      <x:c r="C76" s="28"/>
      <x:c r="D76" s="28"/>
      <x:c r="E76" s="102"/>
      <x:c r="F76" s="103"/>
      <x:c r="G76" s="104"/>
      <x:c r="H76" s="103"/>
      <x:c r="I76" s="107"/>
      <x:c r="J76" s="108" t="str">
        <x:f>IFERROR(IF(COUNTA(A76:I76)=0,"",IF(LEN(TRIM(A76))=0,"REVIEW: missing ID",IF(COUNTIFS($A$7:$A$1006,A76)&lt;&gt;1,"REVIEW: duplicate ID",IF(NOT(OR(I76="Invoiced",I76="Cancelled")),"REVIEW: status",IF(I76="Cancelled","Cancelled",IF(NOT(AND(ISNUMBER(B76),B76&gt;=1,B76&lt;=2958465)),"REVIEW: date",IF(LEN(TRIM(C76))=0,"REVIEW: customer",IF(LEN(TRIM(D76))=0,"REVIEW: product",IF(NOT(AND(ISNUMBER(E76),E76&gt;0)),"REVIEW: quantity",IF(NOT(AND(ISNUMBER(F76),F76&gt;=0)),"REVIEW: price",IF(NOT(AND(ISNUMBER(G76),G76&gt;=0,G76&lt;=1)),"REVIEW: discount",IF(NOT(AND(ISNUMBER(H76),H76&gt;=0)),"REVIEW: unit cost","OK")))))))))))),"REVIEW: cell error")</x:f>
      </x:c>
      <x:c r="K76" s="109" t="str">
        <x:f>IF(J76="","",IF(J76="Cancelled",0,IF(OR(J76="OK",J76="REVIEW: unit cost"),ROUND(E76*F76*(1-G76),2),"n.a.")))</x:f>
      </x:c>
      <x:c r="L76" s="109" t="str">
        <x:f>IF(J76="","",IF(J76="Cancelled",0,IF(J76="OK",ROUND(E76*H76,2),"n.a.")))</x:f>
      </x:c>
      <x:c r="M76" s="109" t="str">
        <x:f>IF(J76="","",IF(AND(ISNUMBER(K76),ISNUMBER(L76)),K76-L76,"n.a."))</x:f>
      </x:c>
      <x:c r="N76" s="111" t="str">
        <x:f>IF(J76="","",IF(AND(ISNUMBER(M76),ISNUMBER(K76),K76&lt;&gt;0),M76/K76,"n.a."))</x:f>
      </x:c>
      <x:c r="O76" s="108" t="str">
        <x:f>IF(J76="","",IF(J76="Cancelled","Excluded",IF(J76&lt;&gt;"OK","Correct inputs",IF(K76=0,"Zero sales",IF(NOT('Sales overview'!$R$8),"Set target",IF(N76&lt;'Sales overview'!$E$6,"Below target","At/above target"))))))</x:f>
      </x:c>
    </x:row>
    <x:row r="77" ht="24" customHeight="1">
      <x:c r="A77" s="28"/>
      <x:c r="B77" s="100"/>
      <x:c r="C77" s="28"/>
      <x:c r="D77" s="28"/>
      <x:c r="E77" s="102"/>
      <x:c r="F77" s="103"/>
      <x:c r="G77" s="104"/>
      <x:c r="H77" s="103"/>
      <x:c r="I77" s="107"/>
      <x:c r="J77" s="108" t="str">
        <x:f>IFERROR(IF(COUNTA(A77:I77)=0,"",IF(LEN(TRIM(A77))=0,"REVIEW: missing ID",IF(COUNTIFS($A$7:$A$1006,A77)&lt;&gt;1,"REVIEW: duplicate ID",IF(NOT(OR(I77="Invoiced",I77="Cancelled")),"REVIEW: status",IF(I77="Cancelled","Cancelled",IF(NOT(AND(ISNUMBER(B77),B77&gt;=1,B77&lt;=2958465)),"REVIEW: date",IF(LEN(TRIM(C77))=0,"REVIEW: customer",IF(LEN(TRIM(D77))=0,"REVIEW: product",IF(NOT(AND(ISNUMBER(E77),E77&gt;0)),"REVIEW: quantity",IF(NOT(AND(ISNUMBER(F77),F77&gt;=0)),"REVIEW: price",IF(NOT(AND(ISNUMBER(G77),G77&gt;=0,G77&lt;=1)),"REVIEW: discount",IF(NOT(AND(ISNUMBER(H77),H77&gt;=0)),"REVIEW: unit cost","OK")))))))))))),"REVIEW: cell error")</x:f>
      </x:c>
      <x:c r="K77" s="109" t="str">
        <x:f>IF(J77="","",IF(J77="Cancelled",0,IF(OR(J77="OK",J77="REVIEW: unit cost"),ROUND(E77*F77*(1-G77),2),"n.a.")))</x:f>
      </x:c>
      <x:c r="L77" s="109" t="str">
        <x:f>IF(J77="","",IF(J77="Cancelled",0,IF(J77="OK",ROUND(E77*H77,2),"n.a.")))</x:f>
      </x:c>
      <x:c r="M77" s="109" t="str">
        <x:f>IF(J77="","",IF(AND(ISNUMBER(K77),ISNUMBER(L77)),K77-L77,"n.a."))</x:f>
      </x:c>
      <x:c r="N77" s="111" t="str">
        <x:f>IF(J77="","",IF(AND(ISNUMBER(M77),ISNUMBER(K77),K77&lt;&gt;0),M77/K77,"n.a."))</x:f>
      </x:c>
      <x:c r="O77" s="108" t="str">
        <x:f>IF(J77="","",IF(J77="Cancelled","Excluded",IF(J77&lt;&gt;"OK","Correct inputs",IF(K77=0,"Zero sales",IF(NOT('Sales overview'!$R$8),"Set target",IF(N77&lt;'Sales overview'!$E$6,"Below target","At/above target"))))))</x:f>
      </x:c>
    </x:row>
    <x:row r="78" ht="24" customHeight="1">
      <x:c r="A78" s="28"/>
      <x:c r="B78" s="100"/>
      <x:c r="C78" s="28"/>
      <x:c r="D78" s="28"/>
      <x:c r="E78" s="102"/>
      <x:c r="F78" s="103"/>
      <x:c r="G78" s="104"/>
      <x:c r="H78" s="103"/>
      <x:c r="I78" s="107"/>
      <x:c r="J78" s="108" t="str">
        <x:f>IFERROR(IF(COUNTA(A78:I78)=0,"",IF(LEN(TRIM(A78))=0,"REVIEW: missing ID",IF(COUNTIFS($A$7:$A$1006,A78)&lt;&gt;1,"REVIEW: duplicate ID",IF(NOT(OR(I78="Invoiced",I78="Cancelled")),"REVIEW: status",IF(I78="Cancelled","Cancelled",IF(NOT(AND(ISNUMBER(B78),B78&gt;=1,B78&lt;=2958465)),"REVIEW: date",IF(LEN(TRIM(C78))=0,"REVIEW: customer",IF(LEN(TRIM(D78))=0,"REVIEW: product",IF(NOT(AND(ISNUMBER(E78),E78&gt;0)),"REVIEW: quantity",IF(NOT(AND(ISNUMBER(F78),F78&gt;=0)),"REVIEW: price",IF(NOT(AND(ISNUMBER(G78),G78&gt;=0,G78&lt;=1)),"REVIEW: discount",IF(NOT(AND(ISNUMBER(H78),H78&gt;=0)),"REVIEW: unit cost","OK")))))))))))),"REVIEW: cell error")</x:f>
      </x:c>
      <x:c r="K78" s="109" t="str">
        <x:f>IF(J78="","",IF(J78="Cancelled",0,IF(OR(J78="OK",J78="REVIEW: unit cost"),ROUND(E78*F78*(1-G78),2),"n.a.")))</x:f>
      </x:c>
      <x:c r="L78" s="109" t="str">
        <x:f>IF(J78="","",IF(J78="Cancelled",0,IF(J78="OK",ROUND(E78*H78,2),"n.a.")))</x:f>
      </x:c>
      <x:c r="M78" s="109" t="str">
        <x:f>IF(J78="","",IF(AND(ISNUMBER(K78),ISNUMBER(L78)),K78-L78,"n.a."))</x:f>
      </x:c>
      <x:c r="N78" s="111" t="str">
        <x:f>IF(J78="","",IF(AND(ISNUMBER(M78),ISNUMBER(K78),K78&lt;&gt;0),M78/K78,"n.a."))</x:f>
      </x:c>
      <x:c r="O78" s="108" t="str">
        <x:f>IF(J78="","",IF(J78="Cancelled","Excluded",IF(J78&lt;&gt;"OK","Correct inputs",IF(K78=0,"Zero sales",IF(NOT('Sales overview'!$R$8),"Set target",IF(N78&lt;'Sales overview'!$E$6,"Below target","At/above target"))))))</x:f>
      </x:c>
    </x:row>
    <x:row r="79" ht="24" customHeight="1">
      <x:c r="A79" s="28"/>
      <x:c r="B79" s="100"/>
      <x:c r="C79" s="28"/>
      <x:c r="D79" s="28"/>
      <x:c r="E79" s="102"/>
      <x:c r="F79" s="103"/>
      <x:c r="G79" s="104"/>
      <x:c r="H79" s="103"/>
      <x:c r="I79" s="107"/>
      <x:c r="J79" s="108" t="str">
        <x:f>IFERROR(IF(COUNTA(A79:I79)=0,"",IF(LEN(TRIM(A79))=0,"REVIEW: missing ID",IF(COUNTIFS($A$7:$A$1006,A79)&lt;&gt;1,"REVIEW: duplicate ID",IF(NOT(OR(I79="Invoiced",I79="Cancelled")),"REVIEW: status",IF(I79="Cancelled","Cancelled",IF(NOT(AND(ISNUMBER(B79),B79&gt;=1,B79&lt;=2958465)),"REVIEW: date",IF(LEN(TRIM(C79))=0,"REVIEW: customer",IF(LEN(TRIM(D79))=0,"REVIEW: product",IF(NOT(AND(ISNUMBER(E79),E79&gt;0)),"REVIEW: quantity",IF(NOT(AND(ISNUMBER(F79),F79&gt;=0)),"REVIEW: price",IF(NOT(AND(ISNUMBER(G79),G79&gt;=0,G79&lt;=1)),"REVIEW: discount",IF(NOT(AND(ISNUMBER(H79),H79&gt;=0)),"REVIEW: unit cost","OK")))))))))))),"REVIEW: cell error")</x:f>
      </x:c>
      <x:c r="K79" s="109" t="str">
        <x:f>IF(J79="","",IF(J79="Cancelled",0,IF(OR(J79="OK",J79="REVIEW: unit cost"),ROUND(E79*F79*(1-G79),2),"n.a.")))</x:f>
      </x:c>
      <x:c r="L79" s="109" t="str">
        <x:f>IF(J79="","",IF(J79="Cancelled",0,IF(J79="OK",ROUND(E79*H79,2),"n.a.")))</x:f>
      </x:c>
      <x:c r="M79" s="109" t="str">
        <x:f>IF(J79="","",IF(AND(ISNUMBER(K79),ISNUMBER(L79)),K79-L79,"n.a."))</x:f>
      </x:c>
      <x:c r="N79" s="111" t="str">
        <x:f>IF(J79="","",IF(AND(ISNUMBER(M79),ISNUMBER(K79),K79&lt;&gt;0),M79/K79,"n.a."))</x:f>
      </x:c>
      <x:c r="O79" s="108" t="str">
        <x:f>IF(J79="","",IF(J79="Cancelled","Excluded",IF(J79&lt;&gt;"OK","Correct inputs",IF(K79=0,"Zero sales",IF(NOT('Sales overview'!$R$8),"Set target",IF(N79&lt;'Sales overview'!$E$6,"Below target","At/above target"))))))</x:f>
      </x:c>
    </x:row>
    <x:row r="80" ht="24" customHeight="1">
      <x:c r="A80" s="28"/>
      <x:c r="B80" s="100"/>
      <x:c r="C80" s="28"/>
      <x:c r="D80" s="28"/>
      <x:c r="E80" s="102"/>
      <x:c r="F80" s="103"/>
      <x:c r="G80" s="104"/>
      <x:c r="H80" s="103"/>
      <x:c r="I80" s="107"/>
      <x:c r="J80" s="108" t="str">
        <x:f>IFERROR(IF(COUNTA(A80:I80)=0,"",IF(LEN(TRIM(A80))=0,"REVIEW: missing ID",IF(COUNTIFS($A$7:$A$1006,A80)&lt;&gt;1,"REVIEW: duplicate ID",IF(NOT(OR(I80="Invoiced",I80="Cancelled")),"REVIEW: status",IF(I80="Cancelled","Cancelled",IF(NOT(AND(ISNUMBER(B80),B80&gt;=1,B80&lt;=2958465)),"REVIEW: date",IF(LEN(TRIM(C80))=0,"REVIEW: customer",IF(LEN(TRIM(D80))=0,"REVIEW: product",IF(NOT(AND(ISNUMBER(E80),E80&gt;0)),"REVIEW: quantity",IF(NOT(AND(ISNUMBER(F80),F80&gt;=0)),"REVIEW: price",IF(NOT(AND(ISNUMBER(G80),G80&gt;=0,G80&lt;=1)),"REVIEW: discount",IF(NOT(AND(ISNUMBER(H80),H80&gt;=0)),"REVIEW: unit cost","OK")))))))))))),"REVIEW: cell error")</x:f>
      </x:c>
      <x:c r="K80" s="109" t="str">
        <x:f>IF(J80="","",IF(J80="Cancelled",0,IF(OR(J80="OK",J80="REVIEW: unit cost"),ROUND(E80*F80*(1-G80),2),"n.a.")))</x:f>
      </x:c>
      <x:c r="L80" s="109" t="str">
        <x:f>IF(J80="","",IF(J80="Cancelled",0,IF(J80="OK",ROUND(E80*H80,2),"n.a.")))</x:f>
      </x:c>
      <x:c r="M80" s="109" t="str">
        <x:f>IF(J80="","",IF(AND(ISNUMBER(K80),ISNUMBER(L80)),K80-L80,"n.a."))</x:f>
      </x:c>
      <x:c r="N80" s="111" t="str">
        <x:f>IF(J80="","",IF(AND(ISNUMBER(M80),ISNUMBER(K80),K80&lt;&gt;0),M80/K80,"n.a."))</x:f>
      </x:c>
      <x:c r="O80" s="108" t="str">
        <x:f>IF(J80="","",IF(J80="Cancelled","Excluded",IF(J80&lt;&gt;"OK","Correct inputs",IF(K80=0,"Zero sales",IF(NOT('Sales overview'!$R$8),"Set target",IF(N80&lt;'Sales overview'!$E$6,"Below target","At/above target"))))))</x:f>
      </x:c>
    </x:row>
    <x:row r="81" ht="24" customHeight="1">
      <x:c r="A81" s="28"/>
      <x:c r="B81" s="100"/>
      <x:c r="C81" s="28"/>
      <x:c r="D81" s="28"/>
      <x:c r="E81" s="102"/>
      <x:c r="F81" s="103"/>
      <x:c r="G81" s="104"/>
      <x:c r="H81" s="103"/>
      <x:c r="I81" s="107"/>
      <x:c r="J81" s="108" t="str">
        <x:f>IFERROR(IF(COUNTA(A81:I81)=0,"",IF(LEN(TRIM(A81))=0,"REVIEW: missing ID",IF(COUNTIFS($A$7:$A$1006,A81)&lt;&gt;1,"REVIEW: duplicate ID",IF(NOT(OR(I81="Invoiced",I81="Cancelled")),"REVIEW: status",IF(I81="Cancelled","Cancelled",IF(NOT(AND(ISNUMBER(B81),B81&gt;=1,B81&lt;=2958465)),"REVIEW: date",IF(LEN(TRIM(C81))=0,"REVIEW: customer",IF(LEN(TRIM(D81))=0,"REVIEW: product",IF(NOT(AND(ISNUMBER(E81),E81&gt;0)),"REVIEW: quantity",IF(NOT(AND(ISNUMBER(F81),F81&gt;=0)),"REVIEW: price",IF(NOT(AND(ISNUMBER(G81),G81&gt;=0,G81&lt;=1)),"REVIEW: discount",IF(NOT(AND(ISNUMBER(H81),H81&gt;=0)),"REVIEW: unit cost","OK")))))))))))),"REVIEW: cell error")</x:f>
      </x:c>
      <x:c r="K81" s="109" t="str">
        <x:f>IF(J81="","",IF(J81="Cancelled",0,IF(OR(J81="OK",J81="REVIEW: unit cost"),ROUND(E81*F81*(1-G81),2),"n.a.")))</x:f>
      </x:c>
      <x:c r="L81" s="109" t="str">
        <x:f>IF(J81="","",IF(J81="Cancelled",0,IF(J81="OK",ROUND(E81*H81,2),"n.a.")))</x:f>
      </x:c>
      <x:c r="M81" s="109" t="str">
        <x:f>IF(J81="","",IF(AND(ISNUMBER(K81),ISNUMBER(L81)),K81-L81,"n.a."))</x:f>
      </x:c>
      <x:c r="N81" s="111" t="str">
        <x:f>IF(J81="","",IF(AND(ISNUMBER(M81),ISNUMBER(K81),K81&lt;&gt;0),M81/K81,"n.a."))</x:f>
      </x:c>
      <x:c r="O81" s="108" t="str">
        <x:f>IF(J81="","",IF(J81="Cancelled","Excluded",IF(J81&lt;&gt;"OK","Correct inputs",IF(K81=0,"Zero sales",IF(NOT('Sales overview'!$R$8),"Set target",IF(N81&lt;'Sales overview'!$E$6,"Below target","At/above target"))))))</x:f>
      </x:c>
    </x:row>
    <x:row r="82" ht="24" customHeight="1">
      <x:c r="A82" s="28"/>
      <x:c r="B82" s="100"/>
      <x:c r="C82" s="28"/>
      <x:c r="D82" s="28"/>
      <x:c r="E82" s="102"/>
      <x:c r="F82" s="103"/>
      <x:c r="G82" s="104"/>
      <x:c r="H82" s="103"/>
      <x:c r="I82" s="107"/>
      <x:c r="J82" s="108" t="str">
        <x:f>IFERROR(IF(COUNTA(A82:I82)=0,"",IF(LEN(TRIM(A82))=0,"REVIEW: missing ID",IF(COUNTIFS($A$7:$A$1006,A82)&lt;&gt;1,"REVIEW: duplicate ID",IF(NOT(OR(I82="Invoiced",I82="Cancelled")),"REVIEW: status",IF(I82="Cancelled","Cancelled",IF(NOT(AND(ISNUMBER(B82),B82&gt;=1,B82&lt;=2958465)),"REVIEW: date",IF(LEN(TRIM(C82))=0,"REVIEW: customer",IF(LEN(TRIM(D82))=0,"REVIEW: product",IF(NOT(AND(ISNUMBER(E82),E82&gt;0)),"REVIEW: quantity",IF(NOT(AND(ISNUMBER(F82),F82&gt;=0)),"REVIEW: price",IF(NOT(AND(ISNUMBER(G82),G82&gt;=0,G82&lt;=1)),"REVIEW: discount",IF(NOT(AND(ISNUMBER(H82),H82&gt;=0)),"REVIEW: unit cost","OK")))))))))))),"REVIEW: cell error")</x:f>
      </x:c>
      <x:c r="K82" s="109" t="str">
        <x:f>IF(J82="","",IF(J82="Cancelled",0,IF(OR(J82="OK",J82="REVIEW: unit cost"),ROUND(E82*F82*(1-G82),2),"n.a.")))</x:f>
      </x:c>
      <x:c r="L82" s="109" t="str">
        <x:f>IF(J82="","",IF(J82="Cancelled",0,IF(J82="OK",ROUND(E82*H82,2),"n.a.")))</x:f>
      </x:c>
      <x:c r="M82" s="109" t="str">
        <x:f>IF(J82="","",IF(AND(ISNUMBER(K82),ISNUMBER(L82)),K82-L82,"n.a."))</x:f>
      </x:c>
      <x:c r="N82" s="111" t="str">
        <x:f>IF(J82="","",IF(AND(ISNUMBER(M82),ISNUMBER(K82),K82&lt;&gt;0),M82/K82,"n.a."))</x:f>
      </x:c>
      <x:c r="O82" s="108" t="str">
        <x:f>IF(J82="","",IF(J82="Cancelled","Excluded",IF(J82&lt;&gt;"OK","Correct inputs",IF(K82=0,"Zero sales",IF(NOT('Sales overview'!$R$8),"Set target",IF(N82&lt;'Sales overview'!$E$6,"Below target","At/above target"))))))</x:f>
      </x:c>
    </x:row>
    <x:row r="83" ht="24" customHeight="1">
      <x:c r="A83" s="28"/>
      <x:c r="B83" s="100"/>
      <x:c r="C83" s="28"/>
      <x:c r="D83" s="28"/>
      <x:c r="E83" s="102"/>
      <x:c r="F83" s="103"/>
      <x:c r="G83" s="104"/>
      <x:c r="H83" s="103"/>
      <x:c r="I83" s="107"/>
      <x:c r="J83" s="108" t="str">
        <x:f>IFERROR(IF(COUNTA(A83:I83)=0,"",IF(LEN(TRIM(A83))=0,"REVIEW: missing ID",IF(COUNTIFS($A$7:$A$1006,A83)&lt;&gt;1,"REVIEW: duplicate ID",IF(NOT(OR(I83="Invoiced",I83="Cancelled")),"REVIEW: status",IF(I83="Cancelled","Cancelled",IF(NOT(AND(ISNUMBER(B83),B83&gt;=1,B83&lt;=2958465)),"REVIEW: date",IF(LEN(TRIM(C83))=0,"REVIEW: customer",IF(LEN(TRIM(D83))=0,"REVIEW: product",IF(NOT(AND(ISNUMBER(E83),E83&gt;0)),"REVIEW: quantity",IF(NOT(AND(ISNUMBER(F83),F83&gt;=0)),"REVIEW: price",IF(NOT(AND(ISNUMBER(G83),G83&gt;=0,G83&lt;=1)),"REVIEW: discount",IF(NOT(AND(ISNUMBER(H83),H83&gt;=0)),"REVIEW: unit cost","OK")))))))))))),"REVIEW: cell error")</x:f>
      </x:c>
      <x:c r="K83" s="109" t="str">
        <x:f>IF(J83="","",IF(J83="Cancelled",0,IF(OR(J83="OK",J83="REVIEW: unit cost"),ROUND(E83*F83*(1-G83),2),"n.a.")))</x:f>
      </x:c>
      <x:c r="L83" s="109" t="str">
        <x:f>IF(J83="","",IF(J83="Cancelled",0,IF(J83="OK",ROUND(E83*H83,2),"n.a.")))</x:f>
      </x:c>
      <x:c r="M83" s="109" t="str">
        <x:f>IF(J83="","",IF(AND(ISNUMBER(K83),ISNUMBER(L83)),K83-L83,"n.a."))</x:f>
      </x:c>
      <x:c r="N83" s="111" t="str">
        <x:f>IF(J83="","",IF(AND(ISNUMBER(M83),ISNUMBER(K83),K83&lt;&gt;0),M83/K83,"n.a."))</x:f>
      </x:c>
      <x:c r="O83" s="108" t="str">
        <x:f>IF(J83="","",IF(J83="Cancelled","Excluded",IF(J83&lt;&gt;"OK","Correct inputs",IF(K83=0,"Zero sales",IF(NOT('Sales overview'!$R$8),"Set target",IF(N83&lt;'Sales overview'!$E$6,"Below target","At/above target"))))))</x:f>
      </x:c>
    </x:row>
    <x:row r="84" ht="24" customHeight="1">
      <x:c r="A84" s="28"/>
      <x:c r="B84" s="100"/>
      <x:c r="C84" s="28"/>
      <x:c r="D84" s="28"/>
      <x:c r="E84" s="102"/>
      <x:c r="F84" s="103"/>
      <x:c r="G84" s="104"/>
      <x:c r="H84" s="103"/>
      <x:c r="I84" s="107"/>
      <x:c r="J84" s="108" t="str">
        <x:f>IFERROR(IF(COUNTA(A84:I84)=0,"",IF(LEN(TRIM(A84))=0,"REVIEW: missing ID",IF(COUNTIFS($A$7:$A$1006,A84)&lt;&gt;1,"REVIEW: duplicate ID",IF(NOT(OR(I84="Invoiced",I84="Cancelled")),"REVIEW: status",IF(I84="Cancelled","Cancelled",IF(NOT(AND(ISNUMBER(B84),B84&gt;=1,B84&lt;=2958465)),"REVIEW: date",IF(LEN(TRIM(C84))=0,"REVIEW: customer",IF(LEN(TRIM(D84))=0,"REVIEW: product",IF(NOT(AND(ISNUMBER(E84),E84&gt;0)),"REVIEW: quantity",IF(NOT(AND(ISNUMBER(F84),F84&gt;=0)),"REVIEW: price",IF(NOT(AND(ISNUMBER(G84),G84&gt;=0,G84&lt;=1)),"REVIEW: discount",IF(NOT(AND(ISNUMBER(H84),H84&gt;=0)),"REVIEW: unit cost","OK")))))))))))),"REVIEW: cell error")</x:f>
      </x:c>
      <x:c r="K84" s="109" t="str">
        <x:f>IF(J84="","",IF(J84="Cancelled",0,IF(OR(J84="OK",J84="REVIEW: unit cost"),ROUND(E84*F84*(1-G84),2),"n.a.")))</x:f>
      </x:c>
      <x:c r="L84" s="109" t="str">
        <x:f>IF(J84="","",IF(J84="Cancelled",0,IF(J84="OK",ROUND(E84*H84,2),"n.a.")))</x:f>
      </x:c>
      <x:c r="M84" s="109" t="str">
        <x:f>IF(J84="","",IF(AND(ISNUMBER(K84),ISNUMBER(L84)),K84-L84,"n.a."))</x:f>
      </x:c>
      <x:c r="N84" s="111" t="str">
        <x:f>IF(J84="","",IF(AND(ISNUMBER(M84),ISNUMBER(K84),K84&lt;&gt;0),M84/K84,"n.a."))</x:f>
      </x:c>
      <x:c r="O84" s="108" t="str">
        <x:f>IF(J84="","",IF(J84="Cancelled","Excluded",IF(J84&lt;&gt;"OK","Correct inputs",IF(K84=0,"Zero sales",IF(NOT('Sales overview'!$R$8),"Set target",IF(N84&lt;'Sales overview'!$E$6,"Below target","At/above target"))))))</x:f>
      </x:c>
    </x:row>
    <x:row r="85" ht="24" customHeight="1">
      <x:c r="A85" s="28"/>
      <x:c r="B85" s="100"/>
      <x:c r="C85" s="28"/>
      <x:c r="D85" s="28"/>
      <x:c r="E85" s="102"/>
      <x:c r="F85" s="103"/>
      <x:c r="G85" s="104"/>
      <x:c r="H85" s="103"/>
      <x:c r="I85" s="107"/>
      <x:c r="J85" s="108" t="str">
        <x:f>IFERROR(IF(COUNTA(A85:I85)=0,"",IF(LEN(TRIM(A85))=0,"REVIEW: missing ID",IF(COUNTIFS($A$7:$A$1006,A85)&lt;&gt;1,"REVIEW: duplicate ID",IF(NOT(OR(I85="Invoiced",I85="Cancelled")),"REVIEW: status",IF(I85="Cancelled","Cancelled",IF(NOT(AND(ISNUMBER(B85),B85&gt;=1,B85&lt;=2958465)),"REVIEW: date",IF(LEN(TRIM(C85))=0,"REVIEW: customer",IF(LEN(TRIM(D85))=0,"REVIEW: product",IF(NOT(AND(ISNUMBER(E85),E85&gt;0)),"REVIEW: quantity",IF(NOT(AND(ISNUMBER(F85),F85&gt;=0)),"REVIEW: price",IF(NOT(AND(ISNUMBER(G85),G85&gt;=0,G85&lt;=1)),"REVIEW: discount",IF(NOT(AND(ISNUMBER(H85),H85&gt;=0)),"REVIEW: unit cost","OK")))))))))))),"REVIEW: cell error")</x:f>
      </x:c>
      <x:c r="K85" s="109" t="str">
        <x:f>IF(J85="","",IF(J85="Cancelled",0,IF(OR(J85="OK",J85="REVIEW: unit cost"),ROUND(E85*F85*(1-G85),2),"n.a.")))</x:f>
      </x:c>
      <x:c r="L85" s="109" t="str">
        <x:f>IF(J85="","",IF(J85="Cancelled",0,IF(J85="OK",ROUND(E85*H85,2),"n.a.")))</x:f>
      </x:c>
      <x:c r="M85" s="109" t="str">
        <x:f>IF(J85="","",IF(AND(ISNUMBER(K85),ISNUMBER(L85)),K85-L85,"n.a."))</x:f>
      </x:c>
      <x:c r="N85" s="111" t="str">
        <x:f>IF(J85="","",IF(AND(ISNUMBER(M85),ISNUMBER(K85),K85&lt;&gt;0),M85/K85,"n.a."))</x:f>
      </x:c>
      <x:c r="O85" s="108" t="str">
        <x:f>IF(J85="","",IF(J85="Cancelled","Excluded",IF(J85&lt;&gt;"OK","Correct inputs",IF(K85=0,"Zero sales",IF(NOT('Sales overview'!$R$8),"Set target",IF(N85&lt;'Sales overview'!$E$6,"Below target","At/above target"))))))</x:f>
      </x:c>
    </x:row>
    <x:row r="86" ht="24" customHeight="1">
      <x:c r="A86" s="28"/>
      <x:c r="B86" s="100"/>
      <x:c r="C86" s="28"/>
      <x:c r="D86" s="28"/>
      <x:c r="E86" s="102"/>
      <x:c r="F86" s="103"/>
      <x:c r="G86" s="104"/>
      <x:c r="H86" s="103"/>
      <x:c r="I86" s="107"/>
      <x:c r="J86" s="108" t="str">
        <x:f>IFERROR(IF(COUNTA(A86:I86)=0,"",IF(LEN(TRIM(A86))=0,"REVIEW: missing ID",IF(COUNTIFS($A$7:$A$1006,A86)&lt;&gt;1,"REVIEW: duplicate ID",IF(NOT(OR(I86="Invoiced",I86="Cancelled")),"REVIEW: status",IF(I86="Cancelled","Cancelled",IF(NOT(AND(ISNUMBER(B86),B86&gt;=1,B86&lt;=2958465)),"REVIEW: date",IF(LEN(TRIM(C86))=0,"REVIEW: customer",IF(LEN(TRIM(D86))=0,"REVIEW: product",IF(NOT(AND(ISNUMBER(E86),E86&gt;0)),"REVIEW: quantity",IF(NOT(AND(ISNUMBER(F86),F86&gt;=0)),"REVIEW: price",IF(NOT(AND(ISNUMBER(G86),G86&gt;=0,G86&lt;=1)),"REVIEW: discount",IF(NOT(AND(ISNUMBER(H86),H86&gt;=0)),"REVIEW: unit cost","OK")))))))))))),"REVIEW: cell error")</x:f>
      </x:c>
      <x:c r="K86" s="109" t="str">
        <x:f>IF(J86="","",IF(J86="Cancelled",0,IF(OR(J86="OK",J86="REVIEW: unit cost"),ROUND(E86*F86*(1-G86),2),"n.a.")))</x:f>
      </x:c>
      <x:c r="L86" s="109" t="str">
        <x:f>IF(J86="","",IF(J86="Cancelled",0,IF(J86="OK",ROUND(E86*H86,2),"n.a.")))</x:f>
      </x:c>
      <x:c r="M86" s="109" t="str">
        <x:f>IF(J86="","",IF(AND(ISNUMBER(K86),ISNUMBER(L86)),K86-L86,"n.a."))</x:f>
      </x:c>
      <x:c r="N86" s="111" t="str">
        <x:f>IF(J86="","",IF(AND(ISNUMBER(M86),ISNUMBER(K86),K86&lt;&gt;0),M86/K86,"n.a."))</x:f>
      </x:c>
      <x:c r="O86" s="108" t="str">
        <x:f>IF(J86="","",IF(J86="Cancelled","Excluded",IF(J86&lt;&gt;"OK","Correct inputs",IF(K86=0,"Zero sales",IF(NOT('Sales overview'!$R$8),"Set target",IF(N86&lt;'Sales overview'!$E$6,"Below target","At/above target"))))))</x:f>
      </x:c>
    </x:row>
    <x:row r="87" ht="24" customHeight="1">
      <x:c r="A87" s="28"/>
      <x:c r="B87" s="100"/>
      <x:c r="C87" s="28"/>
      <x:c r="D87" s="28"/>
      <x:c r="E87" s="102"/>
      <x:c r="F87" s="103"/>
      <x:c r="G87" s="104"/>
      <x:c r="H87" s="103"/>
      <x:c r="I87" s="107"/>
      <x:c r="J87" s="108" t="str">
        <x:f>IFERROR(IF(COUNTA(A87:I87)=0,"",IF(LEN(TRIM(A87))=0,"REVIEW: missing ID",IF(COUNTIFS($A$7:$A$1006,A87)&lt;&gt;1,"REVIEW: duplicate ID",IF(NOT(OR(I87="Invoiced",I87="Cancelled")),"REVIEW: status",IF(I87="Cancelled","Cancelled",IF(NOT(AND(ISNUMBER(B87),B87&gt;=1,B87&lt;=2958465)),"REVIEW: date",IF(LEN(TRIM(C87))=0,"REVIEW: customer",IF(LEN(TRIM(D87))=0,"REVIEW: product",IF(NOT(AND(ISNUMBER(E87),E87&gt;0)),"REVIEW: quantity",IF(NOT(AND(ISNUMBER(F87),F87&gt;=0)),"REVIEW: price",IF(NOT(AND(ISNUMBER(G87),G87&gt;=0,G87&lt;=1)),"REVIEW: discount",IF(NOT(AND(ISNUMBER(H87),H87&gt;=0)),"REVIEW: unit cost","OK")))))))))))),"REVIEW: cell error")</x:f>
      </x:c>
      <x:c r="K87" s="109" t="str">
        <x:f>IF(J87="","",IF(J87="Cancelled",0,IF(OR(J87="OK",J87="REVIEW: unit cost"),ROUND(E87*F87*(1-G87),2),"n.a.")))</x:f>
      </x:c>
      <x:c r="L87" s="109" t="str">
        <x:f>IF(J87="","",IF(J87="Cancelled",0,IF(J87="OK",ROUND(E87*H87,2),"n.a.")))</x:f>
      </x:c>
      <x:c r="M87" s="109" t="str">
        <x:f>IF(J87="","",IF(AND(ISNUMBER(K87),ISNUMBER(L87)),K87-L87,"n.a."))</x:f>
      </x:c>
      <x:c r="N87" s="111" t="str">
        <x:f>IF(J87="","",IF(AND(ISNUMBER(M87),ISNUMBER(K87),K87&lt;&gt;0),M87/K87,"n.a."))</x:f>
      </x:c>
      <x:c r="O87" s="108" t="str">
        <x:f>IF(J87="","",IF(J87="Cancelled","Excluded",IF(J87&lt;&gt;"OK","Correct inputs",IF(K87=0,"Zero sales",IF(NOT('Sales overview'!$R$8),"Set target",IF(N87&lt;'Sales overview'!$E$6,"Below target","At/above target"))))))</x:f>
      </x:c>
    </x:row>
    <x:row r="88" ht="24" customHeight="1">
      <x:c r="A88" s="28"/>
      <x:c r="B88" s="100"/>
      <x:c r="C88" s="28"/>
      <x:c r="D88" s="28"/>
      <x:c r="E88" s="102"/>
      <x:c r="F88" s="103"/>
      <x:c r="G88" s="104"/>
      <x:c r="H88" s="103"/>
      <x:c r="I88" s="107"/>
      <x:c r="J88" s="108" t="str">
        <x:f>IFERROR(IF(COUNTA(A88:I88)=0,"",IF(LEN(TRIM(A88))=0,"REVIEW: missing ID",IF(COUNTIFS($A$7:$A$1006,A88)&lt;&gt;1,"REVIEW: duplicate ID",IF(NOT(OR(I88="Invoiced",I88="Cancelled")),"REVIEW: status",IF(I88="Cancelled","Cancelled",IF(NOT(AND(ISNUMBER(B88),B88&gt;=1,B88&lt;=2958465)),"REVIEW: date",IF(LEN(TRIM(C88))=0,"REVIEW: customer",IF(LEN(TRIM(D88))=0,"REVIEW: product",IF(NOT(AND(ISNUMBER(E88),E88&gt;0)),"REVIEW: quantity",IF(NOT(AND(ISNUMBER(F88),F88&gt;=0)),"REVIEW: price",IF(NOT(AND(ISNUMBER(G88),G88&gt;=0,G88&lt;=1)),"REVIEW: discount",IF(NOT(AND(ISNUMBER(H88),H88&gt;=0)),"REVIEW: unit cost","OK")))))))))))),"REVIEW: cell error")</x:f>
      </x:c>
      <x:c r="K88" s="109" t="str">
        <x:f>IF(J88="","",IF(J88="Cancelled",0,IF(OR(J88="OK",J88="REVIEW: unit cost"),ROUND(E88*F88*(1-G88),2),"n.a.")))</x:f>
      </x:c>
      <x:c r="L88" s="109" t="str">
        <x:f>IF(J88="","",IF(J88="Cancelled",0,IF(J88="OK",ROUND(E88*H88,2),"n.a.")))</x:f>
      </x:c>
      <x:c r="M88" s="109" t="str">
        <x:f>IF(J88="","",IF(AND(ISNUMBER(K88),ISNUMBER(L88)),K88-L88,"n.a."))</x:f>
      </x:c>
      <x:c r="N88" s="111" t="str">
        <x:f>IF(J88="","",IF(AND(ISNUMBER(M88),ISNUMBER(K88),K88&lt;&gt;0),M88/K88,"n.a."))</x:f>
      </x:c>
      <x:c r="O88" s="108" t="str">
        <x:f>IF(J88="","",IF(J88="Cancelled","Excluded",IF(J88&lt;&gt;"OK","Correct inputs",IF(K88=0,"Zero sales",IF(NOT('Sales overview'!$R$8),"Set target",IF(N88&lt;'Sales overview'!$E$6,"Below target","At/above target"))))))</x:f>
      </x:c>
    </x:row>
    <x:row r="89" ht="24" customHeight="1">
      <x:c r="A89" s="28"/>
      <x:c r="B89" s="100"/>
      <x:c r="C89" s="28"/>
      <x:c r="D89" s="28"/>
      <x:c r="E89" s="102"/>
      <x:c r="F89" s="103"/>
      <x:c r="G89" s="104"/>
      <x:c r="H89" s="103"/>
      <x:c r="I89" s="107"/>
      <x:c r="J89" s="108" t="str">
        <x:f>IFERROR(IF(COUNTA(A89:I89)=0,"",IF(LEN(TRIM(A89))=0,"REVIEW: missing ID",IF(COUNTIFS($A$7:$A$1006,A89)&lt;&gt;1,"REVIEW: duplicate ID",IF(NOT(OR(I89="Invoiced",I89="Cancelled")),"REVIEW: status",IF(I89="Cancelled","Cancelled",IF(NOT(AND(ISNUMBER(B89),B89&gt;=1,B89&lt;=2958465)),"REVIEW: date",IF(LEN(TRIM(C89))=0,"REVIEW: customer",IF(LEN(TRIM(D89))=0,"REVIEW: product",IF(NOT(AND(ISNUMBER(E89),E89&gt;0)),"REVIEW: quantity",IF(NOT(AND(ISNUMBER(F89),F89&gt;=0)),"REVIEW: price",IF(NOT(AND(ISNUMBER(G89),G89&gt;=0,G89&lt;=1)),"REVIEW: discount",IF(NOT(AND(ISNUMBER(H89),H89&gt;=0)),"REVIEW: unit cost","OK")))))))))))),"REVIEW: cell error")</x:f>
      </x:c>
      <x:c r="K89" s="109" t="str">
        <x:f>IF(J89="","",IF(J89="Cancelled",0,IF(OR(J89="OK",J89="REVIEW: unit cost"),ROUND(E89*F89*(1-G89),2),"n.a.")))</x:f>
      </x:c>
      <x:c r="L89" s="109" t="str">
        <x:f>IF(J89="","",IF(J89="Cancelled",0,IF(J89="OK",ROUND(E89*H89,2),"n.a.")))</x:f>
      </x:c>
      <x:c r="M89" s="109" t="str">
        <x:f>IF(J89="","",IF(AND(ISNUMBER(K89),ISNUMBER(L89)),K89-L89,"n.a."))</x:f>
      </x:c>
      <x:c r="N89" s="111" t="str">
        <x:f>IF(J89="","",IF(AND(ISNUMBER(M89),ISNUMBER(K89),K89&lt;&gt;0),M89/K89,"n.a."))</x:f>
      </x:c>
      <x:c r="O89" s="108" t="str">
        <x:f>IF(J89="","",IF(J89="Cancelled","Excluded",IF(J89&lt;&gt;"OK","Correct inputs",IF(K89=0,"Zero sales",IF(NOT('Sales overview'!$R$8),"Set target",IF(N89&lt;'Sales overview'!$E$6,"Below target","At/above target"))))))</x:f>
      </x:c>
    </x:row>
    <x:row r="90" ht="24" customHeight="1">
      <x:c r="A90" s="28"/>
      <x:c r="B90" s="100"/>
      <x:c r="C90" s="28"/>
      <x:c r="D90" s="28"/>
      <x:c r="E90" s="102"/>
      <x:c r="F90" s="103"/>
      <x:c r="G90" s="104"/>
      <x:c r="H90" s="103"/>
      <x:c r="I90" s="107"/>
      <x:c r="J90" s="108" t="str">
        <x:f>IFERROR(IF(COUNTA(A90:I90)=0,"",IF(LEN(TRIM(A90))=0,"REVIEW: missing ID",IF(COUNTIFS($A$7:$A$1006,A90)&lt;&gt;1,"REVIEW: duplicate ID",IF(NOT(OR(I90="Invoiced",I90="Cancelled")),"REVIEW: status",IF(I90="Cancelled","Cancelled",IF(NOT(AND(ISNUMBER(B90),B90&gt;=1,B90&lt;=2958465)),"REVIEW: date",IF(LEN(TRIM(C90))=0,"REVIEW: customer",IF(LEN(TRIM(D90))=0,"REVIEW: product",IF(NOT(AND(ISNUMBER(E90),E90&gt;0)),"REVIEW: quantity",IF(NOT(AND(ISNUMBER(F90),F90&gt;=0)),"REVIEW: price",IF(NOT(AND(ISNUMBER(G90),G90&gt;=0,G90&lt;=1)),"REVIEW: discount",IF(NOT(AND(ISNUMBER(H90),H90&gt;=0)),"REVIEW: unit cost","OK")))))))))))),"REVIEW: cell error")</x:f>
      </x:c>
      <x:c r="K90" s="109" t="str">
        <x:f>IF(J90="","",IF(J90="Cancelled",0,IF(OR(J90="OK",J90="REVIEW: unit cost"),ROUND(E90*F90*(1-G90),2),"n.a.")))</x:f>
      </x:c>
      <x:c r="L90" s="109" t="str">
        <x:f>IF(J90="","",IF(J90="Cancelled",0,IF(J90="OK",ROUND(E90*H90,2),"n.a.")))</x:f>
      </x:c>
      <x:c r="M90" s="109" t="str">
        <x:f>IF(J90="","",IF(AND(ISNUMBER(K90),ISNUMBER(L90)),K90-L90,"n.a."))</x:f>
      </x:c>
      <x:c r="N90" s="111" t="str">
        <x:f>IF(J90="","",IF(AND(ISNUMBER(M90),ISNUMBER(K90),K90&lt;&gt;0),M90/K90,"n.a."))</x:f>
      </x:c>
      <x:c r="O90" s="108" t="str">
        <x:f>IF(J90="","",IF(J90="Cancelled","Excluded",IF(J90&lt;&gt;"OK","Correct inputs",IF(K90=0,"Zero sales",IF(NOT('Sales overview'!$R$8),"Set target",IF(N90&lt;'Sales overview'!$E$6,"Below target","At/above target"))))))</x:f>
      </x:c>
    </x:row>
    <x:row r="91" ht="24" customHeight="1">
      <x:c r="A91" s="28"/>
      <x:c r="B91" s="100"/>
      <x:c r="C91" s="28"/>
      <x:c r="D91" s="28"/>
      <x:c r="E91" s="102"/>
      <x:c r="F91" s="103"/>
      <x:c r="G91" s="104"/>
      <x:c r="H91" s="103"/>
      <x:c r="I91" s="107"/>
      <x:c r="J91" s="108" t="str">
        <x:f>IFERROR(IF(COUNTA(A91:I91)=0,"",IF(LEN(TRIM(A91))=0,"REVIEW: missing ID",IF(COUNTIFS($A$7:$A$1006,A91)&lt;&gt;1,"REVIEW: duplicate ID",IF(NOT(OR(I91="Invoiced",I91="Cancelled")),"REVIEW: status",IF(I91="Cancelled","Cancelled",IF(NOT(AND(ISNUMBER(B91),B91&gt;=1,B91&lt;=2958465)),"REVIEW: date",IF(LEN(TRIM(C91))=0,"REVIEW: customer",IF(LEN(TRIM(D91))=0,"REVIEW: product",IF(NOT(AND(ISNUMBER(E91),E91&gt;0)),"REVIEW: quantity",IF(NOT(AND(ISNUMBER(F91),F91&gt;=0)),"REVIEW: price",IF(NOT(AND(ISNUMBER(G91),G91&gt;=0,G91&lt;=1)),"REVIEW: discount",IF(NOT(AND(ISNUMBER(H91),H91&gt;=0)),"REVIEW: unit cost","OK")))))))))))),"REVIEW: cell error")</x:f>
      </x:c>
      <x:c r="K91" s="109" t="str">
        <x:f>IF(J91="","",IF(J91="Cancelled",0,IF(OR(J91="OK",J91="REVIEW: unit cost"),ROUND(E91*F91*(1-G91),2),"n.a.")))</x:f>
      </x:c>
      <x:c r="L91" s="109" t="str">
        <x:f>IF(J91="","",IF(J91="Cancelled",0,IF(J91="OK",ROUND(E91*H91,2),"n.a.")))</x:f>
      </x:c>
      <x:c r="M91" s="109" t="str">
        <x:f>IF(J91="","",IF(AND(ISNUMBER(K91),ISNUMBER(L91)),K91-L91,"n.a."))</x:f>
      </x:c>
      <x:c r="N91" s="111" t="str">
        <x:f>IF(J91="","",IF(AND(ISNUMBER(M91),ISNUMBER(K91),K91&lt;&gt;0),M91/K91,"n.a."))</x:f>
      </x:c>
      <x:c r="O91" s="108" t="str">
        <x:f>IF(J91="","",IF(J91="Cancelled","Excluded",IF(J91&lt;&gt;"OK","Correct inputs",IF(K91=0,"Zero sales",IF(NOT('Sales overview'!$R$8),"Set target",IF(N91&lt;'Sales overview'!$E$6,"Below target","At/above target"))))))</x:f>
      </x:c>
    </x:row>
    <x:row r="92" ht="24" customHeight="1">
      <x:c r="A92" s="28"/>
      <x:c r="B92" s="100"/>
      <x:c r="C92" s="28"/>
      <x:c r="D92" s="28"/>
      <x:c r="E92" s="102"/>
      <x:c r="F92" s="103"/>
      <x:c r="G92" s="104"/>
      <x:c r="H92" s="103"/>
      <x:c r="I92" s="107"/>
      <x:c r="J92" s="108" t="str">
        <x:f>IFERROR(IF(COUNTA(A92:I92)=0,"",IF(LEN(TRIM(A92))=0,"REVIEW: missing ID",IF(COUNTIFS($A$7:$A$1006,A92)&lt;&gt;1,"REVIEW: duplicate ID",IF(NOT(OR(I92="Invoiced",I92="Cancelled")),"REVIEW: status",IF(I92="Cancelled","Cancelled",IF(NOT(AND(ISNUMBER(B92),B92&gt;=1,B92&lt;=2958465)),"REVIEW: date",IF(LEN(TRIM(C92))=0,"REVIEW: customer",IF(LEN(TRIM(D92))=0,"REVIEW: product",IF(NOT(AND(ISNUMBER(E92),E92&gt;0)),"REVIEW: quantity",IF(NOT(AND(ISNUMBER(F92),F92&gt;=0)),"REVIEW: price",IF(NOT(AND(ISNUMBER(G92),G92&gt;=0,G92&lt;=1)),"REVIEW: discount",IF(NOT(AND(ISNUMBER(H92),H92&gt;=0)),"REVIEW: unit cost","OK")))))))))))),"REVIEW: cell error")</x:f>
      </x:c>
      <x:c r="K92" s="109" t="str">
        <x:f>IF(J92="","",IF(J92="Cancelled",0,IF(OR(J92="OK",J92="REVIEW: unit cost"),ROUND(E92*F92*(1-G92),2),"n.a.")))</x:f>
      </x:c>
      <x:c r="L92" s="109" t="str">
        <x:f>IF(J92="","",IF(J92="Cancelled",0,IF(J92="OK",ROUND(E92*H92,2),"n.a.")))</x:f>
      </x:c>
      <x:c r="M92" s="109" t="str">
        <x:f>IF(J92="","",IF(AND(ISNUMBER(K92),ISNUMBER(L92)),K92-L92,"n.a."))</x:f>
      </x:c>
      <x:c r="N92" s="111" t="str">
        <x:f>IF(J92="","",IF(AND(ISNUMBER(M92),ISNUMBER(K92),K92&lt;&gt;0),M92/K92,"n.a."))</x:f>
      </x:c>
      <x:c r="O92" s="108" t="str">
        <x:f>IF(J92="","",IF(J92="Cancelled","Excluded",IF(J92&lt;&gt;"OK","Correct inputs",IF(K92=0,"Zero sales",IF(NOT('Sales overview'!$R$8),"Set target",IF(N92&lt;'Sales overview'!$E$6,"Below target","At/above target"))))))</x:f>
      </x:c>
    </x:row>
    <x:row r="93" ht="24" customHeight="1">
      <x:c r="A93" s="28"/>
      <x:c r="B93" s="100"/>
      <x:c r="C93" s="28"/>
      <x:c r="D93" s="28"/>
      <x:c r="E93" s="102"/>
      <x:c r="F93" s="103"/>
      <x:c r="G93" s="104"/>
      <x:c r="H93" s="103"/>
      <x:c r="I93" s="107"/>
      <x:c r="J93" s="108" t="str">
        <x:f>IFERROR(IF(COUNTA(A93:I93)=0,"",IF(LEN(TRIM(A93))=0,"REVIEW: missing ID",IF(COUNTIFS($A$7:$A$1006,A93)&lt;&gt;1,"REVIEW: duplicate ID",IF(NOT(OR(I93="Invoiced",I93="Cancelled")),"REVIEW: status",IF(I93="Cancelled","Cancelled",IF(NOT(AND(ISNUMBER(B93),B93&gt;=1,B93&lt;=2958465)),"REVIEW: date",IF(LEN(TRIM(C93))=0,"REVIEW: customer",IF(LEN(TRIM(D93))=0,"REVIEW: product",IF(NOT(AND(ISNUMBER(E93),E93&gt;0)),"REVIEW: quantity",IF(NOT(AND(ISNUMBER(F93),F93&gt;=0)),"REVIEW: price",IF(NOT(AND(ISNUMBER(G93),G93&gt;=0,G93&lt;=1)),"REVIEW: discount",IF(NOT(AND(ISNUMBER(H93),H93&gt;=0)),"REVIEW: unit cost","OK")))))))))))),"REVIEW: cell error")</x:f>
      </x:c>
      <x:c r="K93" s="109" t="str">
        <x:f>IF(J93="","",IF(J93="Cancelled",0,IF(OR(J93="OK",J93="REVIEW: unit cost"),ROUND(E93*F93*(1-G93),2),"n.a.")))</x:f>
      </x:c>
      <x:c r="L93" s="109" t="str">
        <x:f>IF(J93="","",IF(J93="Cancelled",0,IF(J93="OK",ROUND(E93*H93,2),"n.a.")))</x:f>
      </x:c>
      <x:c r="M93" s="109" t="str">
        <x:f>IF(J93="","",IF(AND(ISNUMBER(K93),ISNUMBER(L93)),K93-L93,"n.a."))</x:f>
      </x:c>
      <x:c r="N93" s="111" t="str">
        <x:f>IF(J93="","",IF(AND(ISNUMBER(M93),ISNUMBER(K93),K93&lt;&gt;0),M93/K93,"n.a."))</x:f>
      </x:c>
      <x:c r="O93" s="108" t="str">
        <x:f>IF(J93="","",IF(J93="Cancelled","Excluded",IF(J93&lt;&gt;"OK","Correct inputs",IF(K93=0,"Zero sales",IF(NOT('Sales overview'!$R$8),"Set target",IF(N93&lt;'Sales overview'!$E$6,"Below target","At/above target"))))))</x:f>
      </x:c>
    </x:row>
    <x:row r="94" ht="24" customHeight="1">
      <x:c r="A94" s="28"/>
      <x:c r="B94" s="100"/>
      <x:c r="C94" s="28"/>
      <x:c r="D94" s="28"/>
      <x:c r="E94" s="102"/>
      <x:c r="F94" s="103"/>
      <x:c r="G94" s="104"/>
      <x:c r="H94" s="103"/>
      <x:c r="I94" s="107"/>
      <x:c r="J94" s="108" t="str">
        <x:f>IFERROR(IF(COUNTA(A94:I94)=0,"",IF(LEN(TRIM(A94))=0,"REVIEW: missing ID",IF(COUNTIFS($A$7:$A$1006,A94)&lt;&gt;1,"REVIEW: duplicate ID",IF(NOT(OR(I94="Invoiced",I94="Cancelled")),"REVIEW: status",IF(I94="Cancelled","Cancelled",IF(NOT(AND(ISNUMBER(B94),B94&gt;=1,B94&lt;=2958465)),"REVIEW: date",IF(LEN(TRIM(C94))=0,"REVIEW: customer",IF(LEN(TRIM(D94))=0,"REVIEW: product",IF(NOT(AND(ISNUMBER(E94),E94&gt;0)),"REVIEW: quantity",IF(NOT(AND(ISNUMBER(F94),F94&gt;=0)),"REVIEW: price",IF(NOT(AND(ISNUMBER(G94),G94&gt;=0,G94&lt;=1)),"REVIEW: discount",IF(NOT(AND(ISNUMBER(H94),H94&gt;=0)),"REVIEW: unit cost","OK")))))))))))),"REVIEW: cell error")</x:f>
      </x:c>
      <x:c r="K94" s="109" t="str">
        <x:f>IF(J94="","",IF(J94="Cancelled",0,IF(OR(J94="OK",J94="REVIEW: unit cost"),ROUND(E94*F94*(1-G94),2),"n.a.")))</x:f>
      </x:c>
      <x:c r="L94" s="109" t="str">
        <x:f>IF(J94="","",IF(J94="Cancelled",0,IF(J94="OK",ROUND(E94*H94,2),"n.a.")))</x:f>
      </x:c>
      <x:c r="M94" s="109" t="str">
        <x:f>IF(J94="","",IF(AND(ISNUMBER(K94),ISNUMBER(L94)),K94-L94,"n.a."))</x:f>
      </x:c>
      <x:c r="N94" s="111" t="str">
        <x:f>IF(J94="","",IF(AND(ISNUMBER(M94),ISNUMBER(K94),K94&lt;&gt;0),M94/K94,"n.a."))</x:f>
      </x:c>
      <x:c r="O94" s="108" t="str">
        <x:f>IF(J94="","",IF(J94="Cancelled","Excluded",IF(J94&lt;&gt;"OK","Correct inputs",IF(K94=0,"Zero sales",IF(NOT('Sales overview'!$R$8),"Set target",IF(N94&lt;'Sales overview'!$E$6,"Below target","At/above target"))))))</x:f>
      </x:c>
    </x:row>
    <x:row r="95" ht="24" customHeight="1">
      <x:c r="A95" s="28"/>
      <x:c r="B95" s="100"/>
      <x:c r="C95" s="28"/>
      <x:c r="D95" s="28"/>
      <x:c r="E95" s="102"/>
      <x:c r="F95" s="103"/>
      <x:c r="G95" s="104"/>
      <x:c r="H95" s="103"/>
      <x:c r="I95" s="107"/>
      <x:c r="J95" s="108" t="str">
        <x:f>IFERROR(IF(COUNTA(A95:I95)=0,"",IF(LEN(TRIM(A95))=0,"REVIEW: missing ID",IF(COUNTIFS($A$7:$A$1006,A95)&lt;&gt;1,"REVIEW: duplicate ID",IF(NOT(OR(I95="Invoiced",I95="Cancelled")),"REVIEW: status",IF(I95="Cancelled","Cancelled",IF(NOT(AND(ISNUMBER(B95),B95&gt;=1,B95&lt;=2958465)),"REVIEW: date",IF(LEN(TRIM(C95))=0,"REVIEW: customer",IF(LEN(TRIM(D95))=0,"REVIEW: product",IF(NOT(AND(ISNUMBER(E95),E95&gt;0)),"REVIEW: quantity",IF(NOT(AND(ISNUMBER(F95),F95&gt;=0)),"REVIEW: price",IF(NOT(AND(ISNUMBER(G95),G95&gt;=0,G95&lt;=1)),"REVIEW: discount",IF(NOT(AND(ISNUMBER(H95),H95&gt;=0)),"REVIEW: unit cost","OK")))))))))))),"REVIEW: cell error")</x:f>
      </x:c>
      <x:c r="K95" s="109" t="str">
        <x:f>IF(J95="","",IF(J95="Cancelled",0,IF(OR(J95="OK",J95="REVIEW: unit cost"),ROUND(E95*F95*(1-G95),2),"n.a.")))</x:f>
      </x:c>
      <x:c r="L95" s="109" t="str">
        <x:f>IF(J95="","",IF(J95="Cancelled",0,IF(J95="OK",ROUND(E95*H95,2),"n.a.")))</x:f>
      </x:c>
      <x:c r="M95" s="109" t="str">
        <x:f>IF(J95="","",IF(AND(ISNUMBER(K95),ISNUMBER(L95)),K95-L95,"n.a."))</x:f>
      </x:c>
      <x:c r="N95" s="111" t="str">
        <x:f>IF(J95="","",IF(AND(ISNUMBER(M95),ISNUMBER(K95),K95&lt;&gt;0),M95/K95,"n.a."))</x:f>
      </x:c>
      <x:c r="O95" s="108" t="str">
        <x:f>IF(J95="","",IF(J95="Cancelled","Excluded",IF(J95&lt;&gt;"OK","Correct inputs",IF(K95=0,"Zero sales",IF(NOT('Sales overview'!$R$8),"Set target",IF(N95&lt;'Sales overview'!$E$6,"Below target","At/above target"))))))</x:f>
      </x:c>
    </x:row>
    <x:row r="96" ht="24" customHeight="1">
      <x:c r="A96" s="28"/>
      <x:c r="B96" s="100"/>
      <x:c r="C96" s="28"/>
      <x:c r="D96" s="28"/>
      <x:c r="E96" s="102"/>
      <x:c r="F96" s="103"/>
      <x:c r="G96" s="104"/>
      <x:c r="H96" s="103"/>
      <x:c r="I96" s="107"/>
      <x:c r="J96" s="108" t="str">
        <x:f>IFERROR(IF(COUNTA(A96:I96)=0,"",IF(LEN(TRIM(A96))=0,"REVIEW: missing ID",IF(COUNTIFS($A$7:$A$1006,A96)&lt;&gt;1,"REVIEW: duplicate ID",IF(NOT(OR(I96="Invoiced",I96="Cancelled")),"REVIEW: status",IF(I96="Cancelled","Cancelled",IF(NOT(AND(ISNUMBER(B96),B96&gt;=1,B96&lt;=2958465)),"REVIEW: date",IF(LEN(TRIM(C96))=0,"REVIEW: customer",IF(LEN(TRIM(D96))=0,"REVIEW: product",IF(NOT(AND(ISNUMBER(E96),E96&gt;0)),"REVIEW: quantity",IF(NOT(AND(ISNUMBER(F96),F96&gt;=0)),"REVIEW: price",IF(NOT(AND(ISNUMBER(G96),G96&gt;=0,G96&lt;=1)),"REVIEW: discount",IF(NOT(AND(ISNUMBER(H96),H96&gt;=0)),"REVIEW: unit cost","OK")))))))))))),"REVIEW: cell error")</x:f>
      </x:c>
      <x:c r="K96" s="109" t="str">
        <x:f>IF(J96="","",IF(J96="Cancelled",0,IF(OR(J96="OK",J96="REVIEW: unit cost"),ROUND(E96*F96*(1-G96),2),"n.a.")))</x:f>
      </x:c>
      <x:c r="L96" s="109" t="str">
        <x:f>IF(J96="","",IF(J96="Cancelled",0,IF(J96="OK",ROUND(E96*H96,2),"n.a.")))</x:f>
      </x:c>
      <x:c r="M96" s="109" t="str">
        <x:f>IF(J96="","",IF(AND(ISNUMBER(K96),ISNUMBER(L96)),K96-L96,"n.a."))</x:f>
      </x:c>
      <x:c r="N96" s="111" t="str">
        <x:f>IF(J96="","",IF(AND(ISNUMBER(M96),ISNUMBER(K96),K96&lt;&gt;0),M96/K96,"n.a."))</x:f>
      </x:c>
      <x:c r="O96" s="108" t="str">
        <x:f>IF(J96="","",IF(J96="Cancelled","Excluded",IF(J96&lt;&gt;"OK","Correct inputs",IF(K96=0,"Zero sales",IF(NOT('Sales overview'!$R$8),"Set target",IF(N96&lt;'Sales overview'!$E$6,"Below target","At/above target"))))))</x:f>
      </x:c>
    </x:row>
    <x:row r="97" ht="24" customHeight="1">
      <x:c r="A97" s="28"/>
      <x:c r="B97" s="100"/>
      <x:c r="C97" s="28"/>
      <x:c r="D97" s="28"/>
      <x:c r="E97" s="102"/>
      <x:c r="F97" s="103"/>
      <x:c r="G97" s="104"/>
      <x:c r="H97" s="103"/>
      <x:c r="I97" s="107"/>
      <x:c r="J97" s="108" t="str">
        <x:f>IFERROR(IF(COUNTA(A97:I97)=0,"",IF(LEN(TRIM(A97))=0,"REVIEW: missing ID",IF(COUNTIFS($A$7:$A$1006,A97)&lt;&gt;1,"REVIEW: duplicate ID",IF(NOT(OR(I97="Invoiced",I97="Cancelled")),"REVIEW: status",IF(I97="Cancelled","Cancelled",IF(NOT(AND(ISNUMBER(B97),B97&gt;=1,B97&lt;=2958465)),"REVIEW: date",IF(LEN(TRIM(C97))=0,"REVIEW: customer",IF(LEN(TRIM(D97))=0,"REVIEW: product",IF(NOT(AND(ISNUMBER(E97),E97&gt;0)),"REVIEW: quantity",IF(NOT(AND(ISNUMBER(F97),F97&gt;=0)),"REVIEW: price",IF(NOT(AND(ISNUMBER(G97),G97&gt;=0,G97&lt;=1)),"REVIEW: discount",IF(NOT(AND(ISNUMBER(H97),H97&gt;=0)),"REVIEW: unit cost","OK")))))))))))),"REVIEW: cell error")</x:f>
      </x:c>
      <x:c r="K97" s="109" t="str">
        <x:f>IF(J97="","",IF(J97="Cancelled",0,IF(OR(J97="OK",J97="REVIEW: unit cost"),ROUND(E97*F97*(1-G97),2),"n.a.")))</x:f>
      </x:c>
      <x:c r="L97" s="109" t="str">
        <x:f>IF(J97="","",IF(J97="Cancelled",0,IF(J97="OK",ROUND(E97*H97,2),"n.a.")))</x:f>
      </x:c>
      <x:c r="M97" s="109" t="str">
        <x:f>IF(J97="","",IF(AND(ISNUMBER(K97),ISNUMBER(L97)),K97-L97,"n.a."))</x:f>
      </x:c>
      <x:c r="N97" s="111" t="str">
        <x:f>IF(J97="","",IF(AND(ISNUMBER(M97),ISNUMBER(K97),K97&lt;&gt;0),M97/K97,"n.a."))</x:f>
      </x:c>
      <x:c r="O97" s="108" t="str">
        <x:f>IF(J97="","",IF(J97="Cancelled","Excluded",IF(J97&lt;&gt;"OK","Correct inputs",IF(K97=0,"Zero sales",IF(NOT('Sales overview'!$R$8),"Set target",IF(N97&lt;'Sales overview'!$E$6,"Below target","At/above target"))))))</x:f>
      </x:c>
    </x:row>
    <x:row r="98" ht="24" customHeight="1">
      <x:c r="A98" s="28"/>
      <x:c r="B98" s="100"/>
      <x:c r="C98" s="28"/>
      <x:c r="D98" s="28"/>
      <x:c r="E98" s="102"/>
      <x:c r="F98" s="103"/>
      <x:c r="G98" s="104"/>
      <x:c r="H98" s="103"/>
      <x:c r="I98" s="107"/>
      <x:c r="J98" s="108" t="str">
        <x:f>IFERROR(IF(COUNTA(A98:I98)=0,"",IF(LEN(TRIM(A98))=0,"REVIEW: missing ID",IF(COUNTIFS($A$7:$A$1006,A98)&lt;&gt;1,"REVIEW: duplicate ID",IF(NOT(OR(I98="Invoiced",I98="Cancelled")),"REVIEW: status",IF(I98="Cancelled","Cancelled",IF(NOT(AND(ISNUMBER(B98),B98&gt;=1,B98&lt;=2958465)),"REVIEW: date",IF(LEN(TRIM(C98))=0,"REVIEW: customer",IF(LEN(TRIM(D98))=0,"REVIEW: product",IF(NOT(AND(ISNUMBER(E98),E98&gt;0)),"REVIEW: quantity",IF(NOT(AND(ISNUMBER(F98),F98&gt;=0)),"REVIEW: price",IF(NOT(AND(ISNUMBER(G98),G98&gt;=0,G98&lt;=1)),"REVIEW: discount",IF(NOT(AND(ISNUMBER(H98),H98&gt;=0)),"REVIEW: unit cost","OK")))))))))))),"REVIEW: cell error")</x:f>
      </x:c>
      <x:c r="K98" s="109" t="str">
        <x:f>IF(J98="","",IF(J98="Cancelled",0,IF(OR(J98="OK",J98="REVIEW: unit cost"),ROUND(E98*F98*(1-G98),2),"n.a.")))</x:f>
      </x:c>
      <x:c r="L98" s="109" t="str">
        <x:f>IF(J98="","",IF(J98="Cancelled",0,IF(J98="OK",ROUND(E98*H98,2),"n.a.")))</x:f>
      </x:c>
      <x:c r="M98" s="109" t="str">
        <x:f>IF(J98="","",IF(AND(ISNUMBER(K98),ISNUMBER(L98)),K98-L98,"n.a."))</x:f>
      </x:c>
      <x:c r="N98" s="111" t="str">
        <x:f>IF(J98="","",IF(AND(ISNUMBER(M98),ISNUMBER(K98),K98&lt;&gt;0),M98/K98,"n.a."))</x:f>
      </x:c>
      <x:c r="O98" s="108" t="str">
        <x:f>IF(J98="","",IF(J98="Cancelled","Excluded",IF(J98&lt;&gt;"OK","Correct inputs",IF(K98=0,"Zero sales",IF(NOT('Sales overview'!$R$8),"Set target",IF(N98&lt;'Sales overview'!$E$6,"Below target","At/above target"))))))</x:f>
      </x:c>
    </x:row>
    <x:row r="99" ht="24" customHeight="1">
      <x:c r="A99" s="28"/>
      <x:c r="B99" s="100"/>
      <x:c r="C99" s="28"/>
      <x:c r="D99" s="28"/>
      <x:c r="E99" s="102"/>
      <x:c r="F99" s="103"/>
      <x:c r="G99" s="104"/>
      <x:c r="H99" s="103"/>
      <x:c r="I99" s="107"/>
      <x:c r="J99" s="108" t="str">
        <x:f>IFERROR(IF(COUNTA(A99:I99)=0,"",IF(LEN(TRIM(A99))=0,"REVIEW: missing ID",IF(COUNTIFS($A$7:$A$1006,A99)&lt;&gt;1,"REVIEW: duplicate ID",IF(NOT(OR(I99="Invoiced",I99="Cancelled")),"REVIEW: status",IF(I99="Cancelled","Cancelled",IF(NOT(AND(ISNUMBER(B99),B99&gt;=1,B99&lt;=2958465)),"REVIEW: date",IF(LEN(TRIM(C99))=0,"REVIEW: customer",IF(LEN(TRIM(D99))=0,"REVIEW: product",IF(NOT(AND(ISNUMBER(E99),E99&gt;0)),"REVIEW: quantity",IF(NOT(AND(ISNUMBER(F99),F99&gt;=0)),"REVIEW: price",IF(NOT(AND(ISNUMBER(G99),G99&gt;=0,G99&lt;=1)),"REVIEW: discount",IF(NOT(AND(ISNUMBER(H99),H99&gt;=0)),"REVIEW: unit cost","OK")))))))))))),"REVIEW: cell error")</x:f>
      </x:c>
      <x:c r="K99" s="109" t="str">
        <x:f>IF(J99="","",IF(J99="Cancelled",0,IF(OR(J99="OK",J99="REVIEW: unit cost"),ROUND(E99*F99*(1-G99),2),"n.a.")))</x:f>
      </x:c>
      <x:c r="L99" s="109" t="str">
        <x:f>IF(J99="","",IF(J99="Cancelled",0,IF(J99="OK",ROUND(E99*H99,2),"n.a.")))</x:f>
      </x:c>
      <x:c r="M99" s="109" t="str">
        <x:f>IF(J99="","",IF(AND(ISNUMBER(K99),ISNUMBER(L99)),K99-L99,"n.a."))</x:f>
      </x:c>
      <x:c r="N99" s="111" t="str">
        <x:f>IF(J99="","",IF(AND(ISNUMBER(M99),ISNUMBER(K99),K99&lt;&gt;0),M99/K99,"n.a."))</x:f>
      </x:c>
      <x:c r="O99" s="108" t="str">
        <x:f>IF(J99="","",IF(J99="Cancelled","Excluded",IF(J99&lt;&gt;"OK","Correct inputs",IF(K99=0,"Zero sales",IF(NOT('Sales overview'!$R$8),"Set target",IF(N99&lt;'Sales overview'!$E$6,"Below target","At/above target"))))))</x:f>
      </x:c>
    </x:row>
    <x:row r="100" ht="24" customHeight="1">
      <x:c r="A100" s="28"/>
      <x:c r="B100" s="100"/>
      <x:c r="C100" s="28"/>
      <x:c r="D100" s="28"/>
      <x:c r="E100" s="102"/>
      <x:c r="F100" s="103"/>
      <x:c r="G100" s="104"/>
      <x:c r="H100" s="103"/>
      <x:c r="I100" s="107"/>
      <x:c r="J100" s="108" t="str">
        <x:f>IFERROR(IF(COUNTA(A100:I100)=0,"",IF(LEN(TRIM(A100))=0,"REVIEW: missing ID",IF(COUNTIFS($A$7:$A$1006,A100)&lt;&gt;1,"REVIEW: duplicate ID",IF(NOT(OR(I100="Invoiced",I100="Cancelled")),"REVIEW: status",IF(I100="Cancelled","Cancelled",IF(NOT(AND(ISNUMBER(B100),B100&gt;=1,B100&lt;=2958465)),"REVIEW: date",IF(LEN(TRIM(C100))=0,"REVIEW: customer",IF(LEN(TRIM(D100))=0,"REVIEW: product",IF(NOT(AND(ISNUMBER(E100),E100&gt;0)),"REVIEW: quantity",IF(NOT(AND(ISNUMBER(F100),F100&gt;=0)),"REVIEW: price",IF(NOT(AND(ISNUMBER(G100),G100&gt;=0,G100&lt;=1)),"REVIEW: discount",IF(NOT(AND(ISNUMBER(H100),H100&gt;=0)),"REVIEW: unit cost","OK")))))))))))),"REVIEW: cell error")</x:f>
      </x:c>
      <x:c r="K100" s="109" t="str">
        <x:f>IF(J100="","",IF(J100="Cancelled",0,IF(OR(J100="OK",J100="REVIEW: unit cost"),ROUND(E100*F100*(1-G100),2),"n.a.")))</x:f>
      </x:c>
      <x:c r="L100" s="109" t="str">
        <x:f>IF(J100="","",IF(J100="Cancelled",0,IF(J100="OK",ROUND(E100*H100,2),"n.a.")))</x:f>
      </x:c>
      <x:c r="M100" s="109" t="str">
        <x:f>IF(J100="","",IF(AND(ISNUMBER(K100),ISNUMBER(L100)),K100-L100,"n.a."))</x:f>
      </x:c>
      <x:c r="N100" s="111" t="str">
        <x:f>IF(J100="","",IF(AND(ISNUMBER(M100),ISNUMBER(K100),K100&lt;&gt;0),M100/K100,"n.a."))</x:f>
      </x:c>
      <x:c r="O100" s="108" t="str">
        <x:f>IF(J100="","",IF(J100="Cancelled","Excluded",IF(J100&lt;&gt;"OK","Correct inputs",IF(K100=0,"Zero sales",IF(NOT('Sales overview'!$R$8),"Set target",IF(N100&lt;'Sales overview'!$E$6,"Below target","At/above target"))))))</x:f>
      </x:c>
    </x:row>
    <x:row r="101" ht="24" customHeight="1">
      <x:c r="A101" s="28"/>
      <x:c r="B101" s="100"/>
      <x:c r="C101" s="28"/>
      <x:c r="D101" s="28"/>
      <x:c r="E101" s="102"/>
      <x:c r="F101" s="103"/>
      <x:c r="G101" s="104"/>
      <x:c r="H101" s="103"/>
      <x:c r="I101" s="107"/>
      <x:c r="J101" s="108" t="str">
        <x:f>IFERROR(IF(COUNTA(A101:I101)=0,"",IF(LEN(TRIM(A101))=0,"REVIEW: missing ID",IF(COUNTIFS($A$7:$A$1006,A101)&lt;&gt;1,"REVIEW: duplicate ID",IF(NOT(OR(I101="Invoiced",I101="Cancelled")),"REVIEW: status",IF(I101="Cancelled","Cancelled",IF(NOT(AND(ISNUMBER(B101),B101&gt;=1,B101&lt;=2958465)),"REVIEW: date",IF(LEN(TRIM(C101))=0,"REVIEW: customer",IF(LEN(TRIM(D101))=0,"REVIEW: product",IF(NOT(AND(ISNUMBER(E101),E101&gt;0)),"REVIEW: quantity",IF(NOT(AND(ISNUMBER(F101),F101&gt;=0)),"REVIEW: price",IF(NOT(AND(ISNUMBER(G101),G101&gt;=0,G101&lt;=1)),"REVIEW: discount",IF(NOT(AND(ISNUMBER(H101),H101&gt;=0)),"REVIEW: unit cost","OK")))))))))))),"REVIEW: cell error")</x:f>
      </x:c>
      <x:c r="K101" s="109" t="str">
        <x:f>IF(J101="","",IF(J101="Cancelled",0,IF(OR(J101="OK",J101="REVIEW: unit cost"),ROUND(E101*F101*(1-G101),2),"n.a.")))</x:f>
      </x:c>
      <x:c r="L101" s="109" t="str">
        <x:f>IF(J101="","",IF(J101="Cancelled",0,IF(J101="OK",ROUND(E101*H101,2),"n.a.")))</x:f>
      </x:c>
      <x:c r="M101" s="109" t="str">
        <x:f>IF(J101="","",IF(AND(ISNUMBER(K101),ISNUMBER(L101)),K101-L101,"n.a."))</x:f>
      </x:c>
      <x:c r="N101" s="111" t="str">
        <x:f>IF(J101="","",IF(AND(ISNUMBER(M101),ISNUMBER(K101),K101&lt;&gt;0),M101/K101,"n.a."))</x:f>
      </x:c>
      <x:c r="O101" s="108" t="str">
        <x:f>IF(J101="","",IF(J101="Cancelled","Excluded",IF(J101&lt;&gt;"OK","Correct inputs",IF(K101=0,"Zero sales",IF(NOT('Sales overview'!$R$8),"Set target",IF(N101&lt;'Sales overview'!$E$6,"Below target","At/above target"))))))</x:f>
      </x:c>
    </x:row>
    <x:row r="102" ht="24" customHeight="1">
      <x:c r="A102" s="28"/>
      <x:c r="B102" s="100"/>
      <x:c r="C102" s="28"/>
      <x:c r="D102" s="28"/>
      <x:c r="E102" s="102"/>
      <x:c r="F102" s="103"/>
      <x:c r="G102" s="104"/>
      <x:c r="H102" s="103"/>
      <x:c r="I102" s="107"/>
      <x:c r="J102" s="108" t="str">
        <x:f>IFERROR(IF(COUNTA(A102:I102)=0,"",IF(LEN(TRIM(A102))=0,"REVIEW: missing ID",IF(COUNTIFS($A$7:$A$1006,A102)&lt;&gt;1,"REVIEW: duplicate ID",IF(NOT(OR(I102="Invoiced",I102="Cancelled")),"REVIEW: status",IF(I102="Cancelled","Cancelled",IF(NOT(AND(ISNUMBER(B102),B102&gt;=1,B102&lt;=2958465)),"REVIEW: date",IF(LEN(TRIM(C102))=0,"REVIEW: customer",IF(LEN(TRIM(D102))=0,"REVIEW: product",IF(NOT(AND(ISNUMBER(E102),E102&gt;0)),"REVIEW: quantity",IF(NOT(AND(ISNUMBER(F102),F102&gt;=0)),"REVIEW: price",IF(NOT(AND(ISNUMBER(G102),G102&gt;=0,G102&lt;=1)),"REVIEW: discount",IF(NOT(AND(ISNUMBER(H102),H102&gt;=0)),"REVIEW: unit cost","OK")))))))))))),"REVIEW: cell error")</x:f>
      </x:c>
      <x:c r="K102" s="109" t="str">
        <x:f>IF(J102="","",IF(J102="Cancelled",0,IF(OR(J102="OK",J102="REVIEW: unit cost"),ROUND(E102*F102*(1-G102),2),"n.a.")))</x:f>
      </x:c>
      <x:c r="L102" s="109" t="str">
        <x:f>IF(J102="","",IF(J102="Cancelled",0,IF(J102="OK",ROUND(E102*H102,2),"n.a.")))</x:f>
      </x:c>
      <x:c r="M102" s="109" t="str">
        <x:f>IF(J102="","",IF(AND(ISNUMBER(K102),ISNUMBER(L102)),K102-L102,"n.a."))</x:f>
      </x:c>
      <x:c r="N102" s="111" t="str">
        <x:f>IF(J102="","",IF(AND(ISNUMBER(M102),ISNUMBER(K102),K102&lt;&gt;0),M102/K102,"n.a."))</x:f>
      </x:c>
      <x:c r="O102" s="108" t="str">
        <x:f>IF(J102="","",IF(J102="Cancelled","Excluded",IF(J102&lt;&gt;"OK","Correct inputs",IF(K102=0,"Zero sales",IF(NOT('Sales overview'!$R$8),"Set target",IF(N102&lt;'Sales overview'!$E$6,"Below target","At/above target"))))))</x:f>
      </x:c>
    </x:row>
    <x:row r="103" ht="24" customHeight="1">
      <x:c r="A103" s="28"/>
      <x:c r="B103" s="100"/>
      <x:c r="C103" s="28"/>
      <x:c r="D103" s="28"/>
      <x:c r="E103" s="102"/>
      <x:c r="F103" s="103"/>
      <x:c r="G103" s="104"/>
      <x:c r="H103" s="103"/>
      <x:c r="I103" s="107"/>
      <x:c r="J103" s="108" t="str">
        <x:f>IFERROR(IF(COUNTA(A103:I103)=0,"",IF(LEN(TRIM(A103))=0,"REVIEW: missing ID",IF(COUNTIFS($A$7:$A$1006,A103)&lt;&gt;1,"REVIEW: duplicate ID",IF(NOT(OR(I103="Invoiced",I103="Cancelled")),"REVIEW: status",IF(I103="Cancelled","Cancelled",IF(NOT(AND(ISNUMBER(B103),B103&gt;=1,B103&lt;=2958465)),"REVIEW: date",IF(LEN(TRIM(C103))=0,"REVIEW: customer",IF(LEN(TRIM(D103))=0,"REVIEW: product",IF(NOT(AND(ISNUMBER(E103),E103&gt;0)),"REVIEW: quantity",IF(NOT(AND(ISNUMBER(F103),F103&gt;=0)),"REVIEW: price",IF(NOT(AND(ISNUMBER(G103),G103&gt;=0,G103&lt;=1)),"REVIEW: discount",IF(NOT(AND(ISNUMBER(H103),H103&gt;=0)),"REVIEW: unit cost","OK")))))))))))),"REVIEW: cell error")</x:f>
      </x:c>
      <x:c r="K103" s="109" t="str">
        <x:f>IF(J103="","",IF(J103="Cancelled",0,IF(OR(J103="OK",J103="REVIEW: unit cost"),ROUND(E103*F103*(1-G103),2),"n.a.")))</x:f>
      </x:c>
      <x:c r="L103" s="109" t="str">
        <x:f>IF(J103="","",IF(J103="Cancelled",0,IF(J103="OK",ROUND(E103*H103,2),"n.a.")))</x:f>
      </x:c>
      <x:c r="M103" s="109" t="str">
        <x:f>IF(J103="","",IF(AND(ISNUMBER(K103),ISNUMBER(L103)),K103-L103,"n.a."))</x:f>
      </x:c>
      <x:c r="N103" s="111" t="str">
        <x:f>IF(J103="","",IF(AND(ISNUMBER(M103),ISNUMBER(K103),K103&lt;&gt;0),M103/K103,"n.a."))</x:f>
      </x:c>
      <x:c r="O103" s="108" t="str">
        <x:f>IF(J103="","",IF(J103="Cancelled","Excluded",IF(J103&lt;&gt;"OK","Correct inputs",IF(K103=0,"Zero sales",IF(NOT('Sales overview'!$R$8),"Set target",IF(N103&lt;'Sales overview'!$E$6,"Below target","At/above target"))))))</x:f>
      </x:c>
    </x:row>
    <x:row r="104" ht="24" customHeight="1">
      <x:c r="A104" s="28"/>
      <x:c r="B104" s="100"/>
      <x:c r="C104" s="28"/>
      <x:c r="D104" s="28"/>
      <x:c r="E104" s="102"/>
      <x:c r="F104" s="103"/>
      <x:c r="G104" s="104"/>
      <x:c r="H104" s="103"/>
      <x:c r="I104" s="107"/>
      <x:c r="J104" s="108" t="str">
        <x:f>IFERROR(IF(COUNTA(A104:I104)=0,"",IF(LEN(TRIM(A104))=0,"REVIEW: missing ID",IF(COUNTIFS($A$7:$A$1006,A104)&lt;&gt;1,"REVIEW: duplicate ID",IF(NOT(OR(I104="Invoiced",I104="Cancelled")),"REVIEW: status",IF(I104="Cancelled","Cancelled",IF(NOT(AND(ISNUMBER(B104),B104&gt;=1,B104&lt;=2958465)),"REVIEW: date",IF(LEN(TRIM(C104))=0,"REVIEW: customer",IF(LEN(TRIM(D104))=0,"REVIEW: product",IF(NOT(AND(ISNUMBER(E104),E104&gt;0)),"REVIEW: quantity",IF(NOT(AND(ISNUMBER(F104),F104&gt;=0)),"REVIEW: price",IF(NOT(AND(ISNUMBER(G104),G104&gt;=0,G104&lt;=1)),"REVIEW: discount",IF(NOT(AND(ISNUMBER(H104),H104&gt;=0)),"REVIEW: unit cost","OK")))))))))))),"REVIEW: cell error")</x:f>
      </x:c>
      <x:c r="K104" s="109" t="str">
        <x:f>IF(J104="","",IF(J104="Cancelled",0,IF(OR(J104="OK",J104="REVIEW: unit cost"),ROUND(E104*F104*(1-G104),2),"n.a.")))</x:f>
      </x:c>
      <x:c r="L104" s="109" t="str">
        <x:f>IF(J104="","",IF(J104="Cancelled",0,IF(J104="OK",ROUND(E104*H104,2),"n.a.")))</x:f>
      </x:c>
      <x:c r="M104" s="109" t="str">
        <x:f>IF(J104="","",IF(AND(ISNUMBER(K104),ISNUMBER(L104)),K104-L104,"n.a."))</x:f>
      </x:c>
      <x:c r="N104" s="111" t="str">
        <x:f>IF(J104="","",IF(AND(ISNUMBER(M104),ISNUMBER(K104),K104&lt;&gt;0),M104/K104,"n.a."))</x:f>
      </x:c>
      <x:c r="O104" s="108" t="str">
        <x:f>IF(J104="","",IF(J104="Cancelled","Excluded",IF(J104&lt;&gt;"OK","Correct inputs",IF(K104=0,"Zero sales",IF(NOT('Sales overview'!$R$8),"Set target",IF(N104&lt;'Sales overview'!$E$6,"Below target","At/above target"))))))</x:f>
      </x:c>
    </x:row>
    <x:row r="105" ht="24" customHeight="1">
      <x:c r="A105" s="28"/>
      <x:c r="B105" s="100"/>
      <x:c r="C105" s="28"/>
      <x:c r="D105" s="28"/>
      <x:c r="E105" s="102"/>
      <x:c r="F105" s="103"/>
      <x:c r="G105" s="104"/>
      <x:c r="H105" s="103"/>
      <x:c r="I105" s="107"/>
      <x:c r="J105" s="108" t="str">
        <x:f>IFERROR(IF(COUNTA(A105:I105)=0,"",IF(LEN(TRIM(A105))=0,"REVIEW: missing ID",IF(COUNTIFS($A$7:$A$1006,A105)&lt;&gt;1,"REVIEW: duplicate ID",IF(NOT(OR(I105="Invoiced",I105="Cancelled")),"REVIEW: status",IF(I105="Cancelled","Cancelled",IF(NOT(AND(ISNUMBER(B105),B105&gt;=1,B105&lt;=2958465)),"REVIEW: date",IF(LEN(TRIM(C105))=0,"REVIEW: customer",IF(LEN(TRIM(D105))=0,"REVIEW: product",IF(NOT(AND(ISNUMBER(E105),E105&gt;0)),"REVIEW: quantity",IF(NOT(AND(ISNUMBER(F105),F105&gt;=0)),"REVIEW: price",IF(NOT(AND(ISNUMBER(G105),G105&gt;=0,G105&lt;=1)),"REVIEW: discount",IF(NOT(AND(ISNUMBER(H105),H105&gt;=0)),"REVIEW: unit cost","OK")))))))))))),"REVIEW: cell error")</x:f>
      </x:c>
      <x:c r="K105" s="109" t="str">
        <x:f>IF(J105="","",IF(J105="Cancelled",0,IF(OR(J105="OK",J105="REVIEW: unit cost"),ROUND(E105*F105*(1-G105),2),"n.a.")))</x:f>
      </x:c>
      <x:c r="L105" s="109" t="str">
        <x:f>IF(J105="","",IF(J105="Cancelled",0,IF(J105="OK",ROUND(E105*H105,2),"n.a.")))</x:f>
      </x:c>
      <x:c r="M105" s="109" t="str">
        <x:f>IF(J105="","",IF(AND(ISNUMBER(K105),ISNUMBER(L105)),K105-L105,"n.a."))</x:f>
      </x:c>
      <x:c r="N105" s="111" t="str">
        <x:f>IF(J105="","",IF(AND(ISNUMBER(M105),ISNUMBER(K105),K105&lt;&gt;0),M105/K105,"n.a."))</x:f>
      </x:c>
      <x:c r="O105" s="108" t="str">
        <x:f>IF(J105="","",IF(J105="Cancelled","Excluded",IF(J105&lt;&gt;"OK","Correct inputs",IF(K105=0,"Zero sales",IF(NOT('Sales overview'!$R$8),"Set target",IF(N105&lt;'Sales overview'!$E$6,"Below target","At/above target"))))))</x:f>
      </x:c>
    </x:row>
    <x:row r="106" ht="24" customHeight="1">
      <x:c r="A106" s="28"/>
      <x:c r="B106" s="100"/>
      <x:c r="C106" s="28"/>
      <x:c r="D106" s="28"/>
      <x:c r="E106" s="102"/>
      <x:c r="F106" s="103"/>
      <x:c r="G106" s="104"/>
      <x:c r="H106" s="103"/>
      <x:c r="I106" s="107"/>
      <x:c r="J106" s="108" t="str">
        <x:f>IFERROR(IF(COUNTA(A106:I106)=0,"",IF(LEN(TRIM(A106))=0,"REVIEW: missing ID",IF(COUNTIFS($A$7:$A$1006,A106)&lt;&gt;1,"REVIEW: duplicate ID",IF(NOT(OR(I106="Invoiced",I106="Cancelled")),"REVIEW: status",IF(I106="Cancelled","Cancelled",IF(NOT(AND(ISNUMBER(B106),B106&gt;=1,B106&lt;=2958465)),"REVIEW: date",IF(LEN(TRIM(C106))=0,"REVIEW: customer",IF(LEN(TRIM(D106))=0,"REVIEW: product",IF(NOT(AND(ISNUMBER(E106),E106&gt;0)),"REVIEW: quantity",IF(NOT(AND(ISNUMBER(F106),F106&gt;=0)),"REVIEW: price",IF(NOT(AND(ISNUMBER(G106),G106&gt;=0,G106&lt;=1)),"REVIEW: discount",IF(NOT(AND(ISNUMBER(H106),H106&gt;=0)),"REVIEW: unit cost","OK")))))))))))),"REVIEW: cell error")</x:f>
      </x:c>
      <x:c r="K106" s="109" t="str">
        <x:f>IF(J106="","",IF(J106="Cancelled",0,IF(OR(J106="OK",J106="REVIEW: unit cost"),ROUND(E106*F106*(1-G106),2),"n.a.")))</x:f>
      </x:c>
      <x:c r="L106" s="109" t="str">
        <x:f>IF(J106="","",IF(J106="Cancelled",0,IF(J106="OK",ROUND(E106*H106,2),"n.a.")))</x:f>
      </x:c>
      <x:c r="M106" s="109" t="str">
        <x:f>IF(J106="","",IF(AND(ISNUMBER(K106),ISNUMBER(L106)),K106-L106,"n.a."))</x:f>
      </x:c>
      <x:c r="N106" s="111" t="str">
        <x:f>IF(J106="","",IF(AND(ISNUMBER(M106),ISNUMBER(K106),K106&lt;&gt;0),M106/K106,"n.a."))</x:f>
      </x:c>
      <x:c r="O106" s="108" t="str">
        <x:f>IF(J106="","",IF(J106="Cancelled","Excluded",IF(J106&lt;&gt;"OK","Correct inputs",IF(K106=0,"Zero sales",IF(NOT('Sales overview'!$R$8),"Set target",IF(N106&lt;'Sales overview'!$E$6,"Below target","At/above target"))))))</x:f>
      </x:c>
    </x:row>
    <x:row r="107" ht="24" customHeight="1">
      <x:c r="A107" s="28"/>
      <x:c r="B107" s="100"/>
      <x:c r="C107" s="28"/>
      <x:c r="D107" s="28"/>
      <x:c r="E107" s="102"/>
      <x:c r="F107" s="103"/>
      <x:c r="G107" s="104"/>
      <x:c r="H107" s="103"/>
      <x:c r="I107" s="107"/>
      <x:c r="J107" s="108" t="str">
        <x:f>IFERROR(IF(COUNTA(A107:I107)=0,"",IF(LEN(TRIM(A107))=0,"REVIEW: missing ID",IF(COUNTIFS($A$7:$A$1006,A107)&lt;&gt;1,"REVIEW: duplicate ID",IF(NOT(OR(I107="Invoiced",I107="Cancelled")),"REVIEW: status",IF(I107="Cancelled","Cancelled",IF(NOT(AND(ISNUMBER(B107),B107&gt;=1,B107&lt;=2958465)),"REVIEW: date",IF(LEN(TRIM(C107))=0,"REVIEW: customer",IF(LEN(TRIM(D107))=0,"REVIEW: product",IF(NOT(AND(ISNUMBER(E107),E107&gt;0)),"REVIEW: quantity",IF(NOT(AND(ISNUMBER(F107),F107&gt;=0)),"REVIEW: price",IF(NOT(AND(ISNUMBER(G107),G107&gt;=0,G107&lt;=1)),"REVIEW: discount",IF(NOT(AND(ISNUMBER(H107),H107&gt;=0)),"REVIEW: unit cost","OK")))))))))))),"REVIEW: cell error")</x:f>
      </x:c>
      <x:c r="K107" s="109" t="str">
        <x:f>IF(J107="","",IF(J107="Cancelled",0,IF(OR(J107="OK",J107="REVIEW: unit cost"),ROUND(E107*F107*(1-G107),2),"n.a.")))</x:f>
      </x:c>
      <x:c r="L107" s="109" t="str">
        <x:f>IF(J107="","",IF(J107="Cancelled",0,IF(J107="OK",ROUND(E107*H107,2),"n.a.")))</x:f>
      </x:c>
      <x:c r="M107" s="109" t="str">
        <x:f>IF(J107="","",IF(AND(ISNUMBER(K107),ISNUMBER(L107)),K107-L107,"n.a."))</x:f>
      </x:c>
      <x:c r="N107" s="111" t="str">
        <x:f>IF(J107="","",IF(AND(ISNUMBER(M107),ISNUMBER(K107),K107&lt;&gt;0),M107/K107,"n.a."))</x:f>
      </x:c>
      <x:c r="O107" s="108" t="str">
        <x:f>IF(J107="","",IF(J107="Cancelled","Excluded",IF(J107&lt;&gt;"OK","Correct inputs",IF(K107=0,"Zero sales",IF(NOT('Sales overview'!$R$8),"Set target",IF(N107&lt;'Sales overview'!$E$6,"Below target","At/above target"))))))</x:f>
      </x:c>
    </x:row>
    <x:row r="108" ht="24" customHeight="1">
      <x:c r="A108" s="28"/>
      <x:c r="B108" s="100"/>
      <x:c r="C108" s="28"/>
      <x:c r="D108" s="28"/>
      <x:c r="E108" s="102"/>
      <x:c r="F108" s="103"/>
      <x:c r="G108" s="104"/>
      <x:c r="H108" s="103"/>
      <x:c r="I108" s="107"/>
      <x:c r="J108" s="108" t="str">
        <x:f>IFERROR(IF(COUNTA(A108:I108)=0,"",IF(LEN(TRIM(A108))=0,"REVIEW: missing ID",IF(COUNTIFS($A$7:$A$1006,A108)&lt;&gt;1,"REVIEW: duplicate ID",IF(NOT(OR(I108="Invoiced",I108="Cancelled")),"REVIEW: status",IF(I108="Cancelled","Cancelled",IF(NOT(AND(ISNUMBER(B108),B108&gt;=1,B108&lt;=2958465)),"REVIEW: date",IF(LEN(TRIM(C108))=0,"REVIEW: customer",IF(LEN(TRIM(D108))=0,"REVIEW: product",IF(NOT(AND(ISNUMBER(E108),E108&gt;0)),"REVIEW: quantity",IF(NOT(AND(ISNUMBER(F108),F108&gt;=0)),"REVIEW: price",IF(NOT(AND(ISNUMBER(G108),G108&gt;=0,G108&lt;=1)),"REVIEW: discount",IF(NOT(AND(ISNUMBER(H108),H108&gt;=0)),"REVIEW: unit cost","OK")))))))))))),"REVIEW: cell error")</x:f>
      </x:c>
      <x:c r="K108" s="109" t="str">
        <x:f>IF(J108="","",IF(J108="Cancelled",0,IF(OR(J108="OK",J108="REVIEW: unit cost"),ROUND(E108*F108*(1-G108),2),"n.a.")))</x:f>
      </x:c>
      <x:c r="L108" s="109" t="str">
        <x:f>IF(J108="","",IF(J108="Cancelled",0,IF(J108="OK",ROUND(E108*H108,2),"n.a.")))</x:f>
      </x:c>
      <x:c r="M108" s="109" t="str">
        <x:f>IF(J108="","",IF(AND(ISNUMBER(K108),ISNUMBER(L108)),K108-L108,"n.a."))</x:f>
      </x:c>
      <x:c r="N108" s="111" t="str">
        <x:f>IF(J108="","",IF(AND(ISNUMBER(M108),ISNUMBER(K108),K108&lt;&gt;0),M108/K108,"n.a."))</x:f>
      </x:c>
      <x:c r="O108" s="108" t="str">
        <x:f>IF(J108="","",IF(J108="Cancelled","Excluded",IF(J108&lt;&gt;"OK","Correct inputs",IF(K108=0,"Zero sales",IF(NOT('Sales overview'!$R$8),"Set target",IF(N108&lt;'Sales overview'!$E$6,"Below target","At/above target"))))))</x:f>
      </x:c>
    </x:row>
    <x:row r="109" ht="24" customHeight="1">
      <x:c r="A109" s="28"/>
      <x:c r="B109" s="100"/>
      <x:c r="C109" s="28"/>
      <x:c r="D109" s="28"/>
      <x:c r="E109" s="102"/>
      <x:c r="F109" s="103"/>
      <x:c r="G109" s="104"/>
      <x:c r="H109" s="103"/>
      <x:c r="I109" s="107"/>
      <x:c r="J109" s="108" t="str">
        <x:f>IFERROR(IF(COUNTA(A109:I109)=0,"",IF(LEN(TRIM(A109))=0,"REVIEW: missing ID",IF(COUNTIFS($A$7:$A$1006,A109)&lt;&gt;1,"REVIEW: duplicate ID",IF(NOT(OR(I109="Invoiced",I109="Cancelled")),"REVIEW: status",IF(I109="Cancelled","Cancelled",IF(NOT(AND(ISNUMBER(B109),B109&gt;=1,B109&lt;=2958465)),"REVIEW: date",IF(LEN(TRIM(C109))=0,"REVIEW: customer",IF(LEN(TRIM(D109))=0,"REVIEW: product",IF(NOT(AND(ISNUMBER(E109),E109&gt;0)),"REVIEW: quantity",IF(NOT(AND(ISNUMBER(F109),F109&gt;=0)),"REVIEW: price",IF(NOT(AND(ISNUMBER(G109),G109&gt;=0,G109&lt;=1)),"REVIEW: discount",IF(NOT(AND(ISNUMBER(H109),H109&gt;=0)),"REVIEW: unit cost","OK")))))))))))),"REVIEW: cell error")</x:f>
      </x:c>
      <x:c r="K109" s="109" t="str">
        <x:f>IF(J109="","",IF(J109="Cancelled",0,IF(OR(J109="OK",J109="REVIEW: unit cost"),ROUND(E109*F109*(1-G109),2),"n.a.")))</x:f>
      </x:c>
      <x:c r="L109" s="109" t="str">
        <x:f>IF(J109="","",IF(J109="Cancelled",0,IF(J109="OK",ROUND(E109*H109,2),"n.a.")))</x:f>
      </x:c>
      <x:c r="M109" s="109" t="str">
        <x:f>IF(J109="","",IF(AND(ISNUMBER(K109),ISNUMBER(L109)),K109-L109,"n.a."))</x:f>
      </x:c>
      <x:c r="N109" s="111" t="str">
        <x:f>IF(J109="","",IF(AND(ISNUMBER(M109),ISNUMBER(K109),K109&lt;&gt;0),M109/K109,"n.a."))</x:f>
      </x:c>
      <x:c r="O109" s="108" t="str">
        <x:f>IF(J109="","",IF(J109="Cancelled","Excluded",IF(J109&lt;&gt;"OK","Correct inputs",IF(K109=0,"Zero sales",IF(NOT('Sales overview'!$R$8),"Set target",IF(N109&lt;'Sales overview'!$E$6,"Below target","At/above target"))))))</x:f>
      </x:c>
    </x:row>
    <x:row r="110" ht="24" customHeight="1">
      <x:c r="A110" s="28"/>
      <x:c r="B110" s="100"/>
      <x:c r="C110" s="28"/>
      <x:c r="D110" s="28"/>
      <x:c r="E110" s="102"/>
      <x:c r="F110" s="103"/>
      <x:c r="G110" s="104"/>
      <x:c r="H110" s="103"/>
      <x:c r="I110" s="107"/>
      <x:c r="J110" s="108" t="str">
        <x:f>IFERROR(IF(COUNTA(A110:I110)=0,"",IF(LEN(TRIM(A110))=0,"REVIEW: missing ID",IF(COUNTIFS($A$7:$A$1006,A110)&lt;&gt;1,"REVIEW: duplicate ID",IF(NOT(OR(I110="Invoiced",I110="Cancelled")),"REVIEW: status",IF(I110="Cancelled","Cancelled",IF(NOT(AND(ISNUMBER(B110),B110&gt;=1,B110&lt;=2958465)),"REVIEW: date",IF(LEN(TRIM(C110))=0,"REVIEW: customer",IF(LEN(TRIM(D110))=0,"REVIEW: product",IF(NOT(AND(ISNUMBER(E110),E110&gt;0)),"REVIEW: quantity",IF(NOT(AND(ISNUMBER(F110),F110&gt;=0)),"REVIEW: price",IF(NOT(AND(ISNUMBER(G110),G110&gt;=0,G110&lt;=1)),"REVIEW: discount",IF(NOT(AND(ISNUMBER(H110),H110&gt;=0)),"REVIEW: unit cost","OK")))))))))))),"REVIEW: cell error")</x:f>
      </x:c>
      <x:c r="K110" s="109" t="str">
        <x:f>IF(J110="","",IF(J110="Cancelled",0,IF(OR(J110="OK",J110="REVIEW: unit cost"),ROUND(E110*F110*(1-G110),2),"n.a.")))</x:f>
      </x:c>
      <x:c r="L110" s="109" t="str">
        <x:f>IF(J110="","",IF(J110="Cancelled",0,IF(J110="OK",ROUND(E110*H110,2),"n.a.")))</x:f>
      </x:c>
      <x:c r="M110" s="109" t="str">
        <x:f>IF(J110="","",IF(AND(ISNUMBER(K110),ISNUMBER(L110)),K110-L110,"n.a."))</x:f>
      </x:c>
      <x:c r="N110" s="111" t="str">
        <x:f>IF(J110="","",IF(AND(ISNUMBER(M110),ISNUMBER(K110),K110&lt;&gt;0),M110/K110,"n.a."))</x:f>
      </x:c>
      <x:c r="O110" s="108" t="str">
        <x:f>IF(J110="","",IF(J110="Cancelled","Excluded",IF(J110&lt;&gt;"OK","Correct inputs",IF(K110=0,"Zero sales",IF(NOT('Sales overview'!$R$8),"Set target",IF(N110&lt;'Sales overview'!$E$6,"Below target","At/above target"))))))</x:f>
      </x:c>
    </x:row>
    <x:row r="111" ht="24" customHeight="1">
      <x:c r="A111" s="28"/>
      <x:c r="B111" s="100"/>
      <x:c r="C111" s="28"/>
      <x:c r="D111" s="28"/>
      <x:c r="E111" s="102"/>
      <x:c r="F111" s="103"/>
      <x:c r="G111" s="104"/>
      <x:c r="H111" s="103"/>
      <x:c r="I111" s="107"/>
      <x:c r="J111" s="108" t="str">
        <x:f>IFERROR(IF(COUNTA(A111:I111)=0,"",IF(LEN(TRIM(A111))=0,"REVIEW: missing ID",IF(COUNTIFS($A$7:$A$1006,A111)&lt;&gt;1,"REVIEW: duplicate ID",IF(NOT(OR(I111="Invoiced",I111="Cancelled")),"REVIEW: status",IF(I111="Cancelled","Cancelled",IF(NOT(AND(ISNUMBER(B111),B111&gt;=1,B111&lt;=2958465)),"REVIEW: date",IF(LEN(TRIM(C111))=0,"REVIEW: customer",IF(LEN(TRIM(D111))=0,"REVIEW: product",IF(NOT(AND(ISNUMBER(E111),E111&gt;0)),"REVIEW: quantity",IF(NOT(AND(ISNUMBER(F111),F111&gt;=0)),"REVIEW: price",IF(NOT(AND(ISNUMBER(G111),G111&gt;=0,G111&lt;=1)),"REVIEW: discount",IF(NOT(AND(ISNUMBER(H111),H111&gt;=0)),"REVIEW: unit cost","OK")))))))))))),"REVIEW: cell error")</x:f>
      </x:c>
      <x:c r="K111" s="109" t="str">
        <x:f>IF(J111="","",IF(J111="Cancelled",0,IF(OR(J111="OK",J111="REVIEW: unit cost"),ROUND(E111*F111*(1-G111),2),"n.a.")))</x:f>
      </x:c>
      <x:c r="L111" s="109" t="str">
        <x:f>IF(J111="","",IF(J111="Cancelled",0,IF(J111="OK",ROUND(E111*H111,2),"n.a.")))</x:f>
      </x:c>
      <x:c r="M111" s="109" t="str">
        <x:f>IF(J111="","",IF(AND(ISNUMBER(K111),ISNUMBER(L111)),K111-L111,"n.a."))</x:f>
      </x:c>
      <x:c r="N111" s="111" t="str">
        <x:f>IF(J111="","",IF(AND(ISNUMBER(M111),ISNUMBER(K111),K111&lt;&gt;0),M111/K111,"n.a."))</x:f>
      </x:c>
      <x:c r="O111" s="108" t="str">
        <x:f>IF(J111="","",IF(J111="Cancelled","Excluded",IF(J111&lt;&gt;"OK","Correct inputs",IF(K111=0,"Zero sales",IF(NOT('Sales overview'!$R$8),"Set target",IF(N111&lt;'Sales overview'!$E$6,"Below target","At/above target"))))))</x:f>
      </x:c>
    </x:row>
    <x:row r="112" ht="24" customHeight="1">
      <x:c r="A112" s="28"/>
      <x:c r="B112" s="100"/>
      <x:c r="C112" s="28"/>
      <x:c r="D112" s="28"/>
      <x:c r="E112" s="102"/>
      <x:c r="F112" s="103"/>
      <x:c r="G112" s="104"/>
      <x:c r="H112" s="103"/>
      <x:c r="I112" s="107"/>
      <x:c r="J112" s="108" t="str">
        <x:f>IFERROR(IF(COUNTA(A112:I112)=0,"",IF(LEN(TRIM(A112))=0,"REVIEW: missing ID",IF(COUNTIFS($A$7:$A$1006,A112)&lt;&gt;1,"REVIEW: duplicate ID",IF(NOT(OR(I112="Invoiced",I112="Cancelled")),"REVIEW: status",IF(I112="Cancelled","Cancelled",IF(NOT(AND(ISNUMBER(B112),B112&gt;=1,B112&lt;=2958465)),"REVIEW: date",IF(LEN(TRIM(C112))=0,"REVIEW: customer",IF(LEN(TRIM(D112))=0,"REVIEW: product",IF(NOT(AND(ISNUMBER(E112),E112&gt;0)),"REVIEW: quantity",IF(NOT(AND(ISNUMBER(F112),F112&gt;=0)),"REVIEW: price",IF(NOT(AND(ISNUMBER(G112),G112&gt;=0,G112&lt;=1)),"REVIEW: discount",IF(NOT(AND(ISNUMBER(H112),H112&gt;=0)),"REVIEW: unit cost","OK")))))))))))),"REVIEW: cell error")</x:f>
      </x:c>
      <x:c r="K112" s="109" t="str">
        <x:f>IF(J112="","",IF(J112="Cancelled",0,IF(OR(J112="OK",J112="REVIEW: unit cost"),ROUND(E112*F112*(1-G112),2),"n.a.")))</x:f>
      </x:c>
      <x:c r="L112" s="109" t="str">
        <x:f>IF(J112="","",IF(J112="Cancelled",0,IF(J112="OK",ROUND(E112*H112,2),"n.a.")))</x:f>
      </x:c>
      <x:c r="M112" s="109" t="str">
        <x:f>IF(J112="","",IF(AND(ISNUMBER(K112),ISNUMBER(L112)),K112-L112,"n.a."))</x:f>
      </x:c>
      <x:c r="N112" s="111" t="str">
        <x:f>IF(J112="","",IF(AND(ISNUMBER(M112),ISNUMBER(K112),K112&lt;&gt;0),M112/K112,"n.a."))</x:f>
      </x:c>
      <x:c r="O112" s="108" t="str">
        <x:f>IF(J112="","",IF(J112="Cancelled","Excluded",IF(J112&lt;&gt;"OK","Correct inputs",IF(K112=0,"Zero sales",IF(NOT('Sales overview'!$R$8),"Set target",IF(N112&lt;'Sales overview'!$E$6,"Below target","At/above target"))))))</x:f>
      </x:c>
    </x:row>
    <x:row r="113" ht="24" customHeight="1">
      <x:c r="A113" s="28"/>
      <x:c r="B113" s="100"/>
      <x:c r="C113" s="28"/>
      <x:c r="D113" s="28"/>
      <x:c r="E113" s="102"/>
      <x:c r="F113" s="103"/>
      <x:c r="G113" s="104"/>
      <x:c r="H113" s="103"/>
      <x:c r="I113" s="107"/>
      <x:c r="J113" s="108" t="str">
        <x:f>IFERROR(IF(COUNTA(A113:I113)=0,"",IF(LEN(TRIM(A113))=0,"REVIEW: missing ID",IF(COUNTIFS($A$7:$A$1006,A113)&lt;&gt;1,"REVIEW: duplicate ID",IF(NOT(OR(I113="Invoiced",I113="Cancelled")),"REVIEW: status",IF(I113="Cancelled","Cancelled",IF(NOT(AND(ISNUMBER(B113),B113&gt;=1,B113&lt;=2958465)),"REVIEW: date",IF(LEN(TRIM(C113))=0,"REVIEW: customer",IF(LEN(TRIM(D113))=0,"REVIEW: product",IF(NOT(AND(ISNUMBER(E113),E113&gt;0)),"REVIEW: quantity",IF(NOT(AND(ISNUMBER(F113),F113&gt;=0)),"REVIEW: price",IF(NOT(AND(ISNUMBER(G113),G113&gt;=0,G113&lt;=1)),"REVIEW: discount",IF(NOT(AND(ISNUMBER(H113),H113&gt;=0)),"REVIEW: unit cost","OK")))))))))))),"REVIEW: cell error")</x:f>
      </x:c>
      <x:c r="K113" s="109" t="str">
        <x:f>IF(J113="","",IF(J113="Cancelled",0,IF(OR(J113="OK",J113="REVIEW: unit cost"),ROUND(E113*F113*(1-G113),2),"n.a.")))</x:f>
      </x:c>
      <x:c r="L113" s="109" t="str">
        <x:f>IF(J113="","",IF(J113="Cancelled",0,IF(J113="OK",ROUND(E113*H113,2),"n.a.")))</x:f>
      </x:c>
      <x:c r="M113" s="109" t="str">
        <x:f>IF(J113="","",IF(AND(ISNUMBER(K113),ISNUMBER(L113)),K113-L113,"n.a."))</x:f>
      </x:c>
      <x:c r="N113" s="111" t="str">
        <x:f>IF(J113="","",IF(AND(ISNUMBER(M113),ISNUMBER(K113),K113&lt;&gt;0),M113/K113,"n.a."))</x:f>
      </x:c>
      <x:c r="O113" s="108" t="str">
        <x:f>IF(J113="","",IF(J113="Cancelled","Excluded",IF(J113&lt;&gt;"OK","Correct inputs",IF(K113=0,"Zero sales",IF(NOT('Sales overview'!$R$8),"Set target",IF(N113&lt;'Sales overview'!$E$6,"Below target","At/above target"))))))</x:f>
      </x:c>
    </x:row>
    <x:row r="114" ht="24" customHeight="1">
      <x:c r="A114" s="28"/>
      <x:c r="B114" s="100"/>
      <x:c r="C114" s="28"/>
      <x:c r="D114" s="28"/>
      <x:c r="E114" s="102"/>
      <x:c r="F114" s="103"/>
      <x:c r="G114" s="104"/>
      <x:c r="H114" s="103"/>
      <x:c r="I114" s="107"/>
      <x:c r="J114" s="108" t="str">
        <x:f>IFERROR(IF(COUNTA(A114:I114)=0,"",IF(LEN(TRIM(A114))=0,"REVIEW: missing ID",IF(COUNTIFS($A$7:$A$1006,A114)&lt;&gt;1,"REVIEW: duplicate ID",IF(NOT(OR(I114="Invoiced",I114="Cancelled")),"REVIEW: status",IF(I114="Cancelled","Cancelled",IF(NOT(AND(ISNUMBER(B114),B114&gt;=1,B114&lt;=2958465)),"REVIEW: date",IF(LEN(TRIM(C114))=0,"REVIEW: customer",IF(LEN(TRIM(D114))=0,"REVIEW: product",IF(NOT(AND(ISNUMBER(E114),E114&gt;0)),"REVIEW: quantity",IF(NOT(AND(ISNUMBER(F114),F114&gt;=0)),"REVIEW: price",IF(NOT(AND(ISNUMBER(G114),G114&gt;=0,G114&lt;=1)),"REVIEW: discount",IF(NOT(AND(ISNUMBER(H114),H114&gt;=0)),"REVIEW: unit cost","OK")))))))))))),"REVIEW: cell error")</x:f>
      </x:c>
      <x:c r="K114" s="109" t="str">
        <x:f>IF(J114="","",IF(J114="Cancelled",0,IF(OR(J114="OK",J114="REVIEW: unit cost"),ROUND(E114*F114*(1-G114),2),"n.a.")))</x:f>
      </x:c>
      <x:c r="L114" s="109" t="str">
        <x:f>IF(J114="","",IF(J114="Cancelled",0,IF(J114="OK",ROUND(E114*H114,2),"n.a.")))</x:f>
      </x:c>
      <x:c r="M114" s="109" t="str">
        <x:f>IF(J114="","",IF(AND(ISNUMBER(K114),ISNUMBER(L114)),K114-L114,"n.a."))</x:f>
      </x:c>
      <x:c r="N114" s="111" t="str">
        <x:f>IF(J114="","",IF(AND(ISNUMBER(M114),ISNUMBER(K114),K114&lt;&gt;0),M114/K114,"n.a."))</x:f>
      </x:c>
      <x:c r="O114" s="108" t="str">
        <x:f>IF(J114="","",IF(J114="Cancelled","Excluded",IF(J114&lt;&gt;"OK","Correct inputs",IF(K114=0,"Zero sales",IF(NOT('Sales overview'!$R$8),"Set target",IF(N114&lt;'Sales overview'!$E$6,"Below target","At/above target"))))))</x:f>
      </x:c>
    </x:row>
    <x:row r="115" ht="24" customHeight="1">
      <x:c r="A115" s="28"/>
      <x:c r="B115" s="100"/>
      <x:c r="C115" s="28"/>
      <x:c r="D115" s="28"/>
      <x:c r="E115" s="102"/>
      <x:c r="F115" s="103"/>
      <x:c r="G115" s="104"/>
      <x:c r="H115" s="103"/>
      <x:c r="I115" s="107"/>
      <x:c r="J115" s="108" t="str">
        <x:f>IFERROR(IF(COUNTA(A115:I115)=0,"",IF(LEN(TRIM(A115))=0,"REVIEW: missing ID",IF(COUNTIFS($A$7:$A$1006,A115)&lt;&gt;1,"REVIEW: duplicate ID",IF(NOT(OR(I115="Invoiced",I115="Cancelled")),"REVIEW: status",IF(I115="Cancelled","Cancelled",IF(NOT(AND(ISNUMBER(B115),B115&gt;=1,B115&lt;=2958465)),"REVIEW: date",IF(LEN(TRIM(C115))=0,"REVIEW: customer",IF(LEN(TRIM(D115))=0,"REVIEW: product",IF(NOT(AND(ISNUMBER(E115),E115&gt;0)),"REVIEW: quantity",IF(NOT(AND(ISNUMBER(F115),F115&gt;=0)),"REVIEW: price",IF(NOT(AND(ISNUMBER(G115),G115&gt;=0,G115&lt;=1)),"REVIEW: discount",IF(NOT(AND(ISNUMBER(H115),H115&gt;=0)),"REVIEW: unit cost","OK")))))))))))),"REVIEW: cell error")</x:f>
      </x:c>
      <x:c r="K115" s="109" t="str">
        <x:f>IF(J115="","",IF(J115="Cancelled",0,IF(OR(J115="OK",J115="REVIEW: unit cost"),ROUND(E115*F115*(1-G115),2),"n.a.")))</x:f>
      </x:c>
      <x:c r="L115" s="109" t="str">
        <x:f>IF(J115="","",IF(J115="Cancelled",0,IF(J115="OK",ROUND(E115*H115,2),"n.a.")))</x:f>
      </x:c>
      <x:c r="M115" s="109" t="str">
        <x:f>IF(J115="","",IF(AND(ISNUMBER(K115),ISNUMBER(L115)),K115-L115,"n.a."))</x:f>
      </x:c>
      <x:c r="N115" s="111" t="str">
        <x:f>IF(J115="","",IF(AND(ISNUMBER(M115),ISNUMBER(K115),K115&lt;&gt;0),M115/K115,"n.a."))</x:f>
      </x:c>
      <x:c r="O115" s="108" t="str">
        <x:f>IF(J115="","",IF(J115="Cancelled","Excluded",IF(J115&lt;&gt;"OK","Correct inputs",IF(K115=0,"Zero sales",IF(NOT('Sales overview'!$R$8),"Set target",IF(N115&lt;'Sales overview'!$E$6,"Below target","At/above target"))))))</x:f>
      </x:c>
    </x:row>
    <x:row r="116" ht="24" customHeight="1">
      <x:c r="A116" s="28"/>
      <x:c r="B116" s="100"/>
      <x:c r="C116" s="28"/>
      <x:c r="D116" s="28"/>
      <x:c r="E116" s="102"/>
      <x:c r="F116" s="103"/>
      <x:c r="G116" s="104"/>
      <x:c r="H116" s="103"/>
      <x:c r="I116" s="107"/>
      <x:c r="J116" s="108" t="str">
        <x:f>IFERROR(IF(COUNTA(A116:I116)=0,"",IF(LEN(TRIM(A116))=0,"REVIEW: missing ID",IF(COUNTIFS($A$7:$A$1006,A116)&lt;&gt;1,"REVIEW: duplicate ID",IF(NOT(OR(I116="Invoiced",I116="Cancelled")),"REVIEW: status",IF(I116="Cancelled","Cancelled",IF(NOT(AND(ISNUMBER(B116),B116&gt;=1,B116&lt;=2958465)),"REVIEW: date",IF(LEN(TRIM(C116))=0,"REVIEW: customer",IF(LEN(TRIM(D116))=0,"REVIEW: product",IF(NOT(AND(ISNUMBER(E116),E116&gt;0)),"REVIEW: quantity",IF(NOT(AND(ISNUMBER(F116),F116&gt;=0)),"REVIEW: price",IF(NOT(AND(ISNUMBER(G116),G116&gt;=0,G116&lt;=1)),"REVIEW: discount",IF(NOT(AND(ISNUMBER(H116),H116&gt;=0)),"REVIEW: unit cost","OK")))))))))))),"REVIEW: cell error")</x:f>
      </x:c>
      <x:c r="K116" s="109" t="str">
        <x:f>IF(J116="","",IF(J116="Cancelled",0,IF(OR(J116="OK",J116="REVIEW: unit cost"),ROUND(E116*F116*(1-G116),2),"n.a.")))</x:f>
      </x:c>
      <x:c r="L116" s="109" t="str">
        <x:f>IF(J116="","",IF(J116="Cancelled",0,IF(J116="OK",ROUND(E116*H116,2),"n.a.")))</x:f>
      </x:c>
      <x:c r="M116" s="109" t="str">
        <x:f>IF(J116="","",IF(AND(ISNUMBER(K116),ISNUMBER(L116)),K116-L116,"n.a."))</x:f>
      </x:c>
      <x:c r="N116" s="111" t="str">
        <x:f>IF(J116="","",IF(AND(ISNUMBER(M116),ISNUMBER(K116),K116&lt;&gt;0),M116/K116,"n.a."))</x:f>
      </x:c>
      <x:c r="O116" s="108" t="str">
        <x:f>IF(J116="","",IF(J116="Cancelled","Excluded",IF(J116&lt;&gt;"OK","Correct inputs",IF(K116=0,"Zero sales",IF(NOT('Sales overview'!$R$8),"Set target",IF(N116&lt;'Sales overview'!$E$6,"Below target","At/above target"))))))</x:f>
      </x:c>
    </x:row>
    <x:row r="117" ht="24" customHeight="1">
      <x:c r="A117" s="28"/>
      <x:c r="B117" s="100"/>
      <x:c r="C117" s="28"/>
      <x:c r="D117" s="28"/>
      <x:c r="E117" s="102"/>
      <x:c r="F117" s="103"/>
      <x:c r="G117" s="104"/>
      <x:c r="H117" s="103"/>
      <x:c r="I117" s="107"/>
      <x:c r="J117" s="108" t="str">
        <x:f>IFERROR(IF(COUNTA(A117:I117)=0,"",IF(LEN(TRIM(A117))=0,"REVIEW: missing ID",IF(COUNTIFS($A$7:$A$1006,A117)&lt;&gt;1,"REVIEW: duplicate ID",IF(NOT(OR(I117="Invoiced",I117="Cancelled")),"REVIEW: status",IF(I117="Cancelled","Cancelled",IF(NOT(AND(ISNUMBER(B117),B117&gt;=1,B117&lt;=2958465)),"REVIEW: date",IF(LEN(TRIM(C117))=0,"REVIEW: customer",IF(LEN(TRIM(D117))=0,"REVIEW: product",IF(NOT(AND(ISNUMBER(E117),E117&gt;0)),"REVIEW: quantity",IF(NOT(AND(ISNUMBER(F117),F117&gt;=0)),"REVIEW: price",IF(NOT(AND(ISNUMBER(G117),G117&gt;=0,G117&lt;=1)),"REVIEW: discount",IF(NOT(AND(ISNUMBER(H117),H117&gt;=0)),"REVIEW: unit cost","OK")))))))))))),"REVIEW: cell error")</x:f>
      </x:c>
      <x:c r="K117" s="109" t="str">
        <x:f>IF(J117="","",IF(J117="Cancelled",0,IF(OR(J117="OK",J117="REVIEW: unit cost"),ROUND(E117*F117*(1-G117),2),"n.a.")))</x:f>
      </x:c>
      <x:c r="L117" s="109" t="str">
        <x:f>IF(J117="","",IF(J117="Cancelled",0,IF(J117="OK",ROUND(E117*H117,2),"n.a.")))</x:f>
      </x:c>
      <x:c r="M117" s="109" t="str">
        <x:f>IF(J117="","",IF(AND(ISNUMBER(K117),ISNUMBER(L117)),K117-L117,"n.a."))</x:f>
      </x:c>
      <x:c r="N117" s="111" t="str">
        <x:f>IF(J117="","",IF(AND(ISNUMBER(M117),ISNUMBER(K117),K117&lt;&gt;0),M117/K117,"n.a."))</x:f>
      </x:c>
      <x:c r="O117" s="108" t="str">
        <x:f>IF(J117="","",IF(J117="Cancelled","Excluded",IF(J117&lt;&gt;"OK","Correct inputs",IF(K117=0,"Zero sales",IF(NOT('Sales overview'!$R$8),"Set target",IF(N117&lt;'Sales overview'!$E$6,"Below target","At/above target"))))))</x:f>
      </x:c>
    </x:row>
    <x:row r="118" ht="24" customHeight="1">
      <x:c r="A118" s="28"/>
      <x:c r="B118" s="100"/>
      <x:c r="C118" s="28"/>
      <x:c r="D118" s="28"/>
      <x:c r="E118" s="102"/>
      <x:c r="F118" s="103"/>
      <x:c r="G118" s="104"/>
      <x:c r="H118" s="103"/>
      <x:c r="I118" s="107"/>
      <x:c r="J118" s="108" t="str">
        <x:f>IFERROR(IF(COUNTA(A118:I118)=0,"",IF(LEN(TRIM(A118))=0,"REVIEW: missing ID",IF(COUNTIFS($A$7:$A$1006,A118)&lt;&gt;1,"REVIEW: duplicate ID",IF(NOT(OR(I118="Invoiced",I118="Cancelled")),"REVIEW: status",IF(I118="Cancelled","Cancelled",IF(NOT(AND(ISNUMBER(B118),B118&gt;=1,B118&lt;=2958465)),"REVIEW: date",IF(LEN(TRIM(C118))=0,"REVIEW: customer",IF(LEN(TRIM(D118))=0,"REVIEW: product",IF(NOT(AND(ISNUMBER(E118),E118&gt;0)),"REVIEW: quantity",IF(NOT(AND(ISNUMBER(F118),F118&gt;=0)),"REVIEW: price",IF(NOT(AND(ISNUMBER(G118),G118&gt;=0,G118&lt;=1)),"REVIEW: discount",IF(NOT(AND(ISNUMBER(H118),H118&gt;=0)),"REVIEW: unit cost","OK")))))))))))),"REVIEW: cell error")</x:f>
      </x:c>
      <x:c r="K118" s="109" t="str">
        <x:f>IF(J118="","",IF(J118="Cancelled",0,IF(OR(J118="OK",J118="REVIEW: unit cost"),ROUND(E118*F118*(1-G118),2),"n.a.")))</x:f>
      </x:c>
      <x:c r="L118" s="109" t="str">
        <x:f>IF(J118="","",IF(J118="Cancelled",0,IF(J118="OK",ROUND(E118*H118,2),"n.a.")))</x:f>
      </x:c>
      <x:c r="M118" s="109" t="str">
        <x:f>IF(J118="","",IF(AND(ISNUMBER(K118),ISNUMBER(L118)),K118-L118,"n.a."))</x:f>
      </x:c>
      <x:c r="N118" s="111" t="str">
        <x:f>IF(J118="","",IF(AND(ISNUMBER(M118),ISNUMBER(K118),K118&lt;&gt;0),M118/K118,"n.a."))</x:f>
      </x:c>
      <x:c r="O118" s="108" t="str">
        <x:f>IF(J118="","",IF(J118="Cancelled","Excluded",IF(J118&lt;&gt;"OK","Correct inputs",IF(K118=0,"Zero sales",IF(NOT('Sales overview'!$R$8),"Set target",IF(N118&lt;'Sales overview'!$E$6,"Below target","At/above target"))))))</x:f>
      </x:c>
    </x:row>
    <x:row r="119" ht="24" customHeight="1">
      <x:c r="A119" s="28"/>
      <x:c r="B119" s="100"/>
      <x:c r="C119" s="28"/>
      <x:c r="D119" s="28"/>
      <x:c r="E119" s="102"/>
      <x:c r="F119" s="103"/>
      <x:c r="G119" s="104"/>
      <x:c r="H119" s="103"/>
      <x:c r="I119" s="107"/>
      <x:c r="J119" s="108" t="str">
        <x:f>IFERROR(IF(COUNTA(A119:I119)=0,"",IF(LEN(TRIM(A119))=0,"REVIEW: missing ID",IF(COUNTIFS($A$7:$A$1006,A119)&lt;&gt;1,"REVIEW: duplicate ID",IF(NOT(OR(I119="Invoiced",I119="Cancelled")),"REVIEW: status",IF(I119="Cancelled","Cancelled",IF(NOT(AND(ISNUMBER(B119),B119&gt;=1,B119&lt;=2958465)),"REVIEW: date",IF(LEN(TRIM(C119))=0,"REVIEW: customer",IF(LEN(TRIM(D119))=0,"REVIEW: product",IF(NOT(AND(ISNUMBER(E119),E119&gt;0)),"REVIEW: quantity",IF(NOT(AND(ISNUMBER(F119),F119&gt;=0)),"REVIEW: price",IF(NOT(AND(ISNUMBER(G119),G119&gt;=0,G119&lt;=1)),"REVIEW: discount",IF(NOT(AND(ISNUMBER(H119),H119&gt;=0)),"REVIEW: unit cost","OK")))))))))))),"REVIEW: cell error")</x:f>
      </x:c>
      <x:c r="K119" s="109" t="str">
        <x:f>IF(J119="","",IF(J119="Cancelled",0,IF(OR(J119="OK",J119="REVIEW: unit cost"),ROUND(E119*F119*(1-G119),2),"n.a.")))</x:f>
      </x:c>
      <x:c r="L119" s="109" t="str">
        <x:f>IF(J119="","",IF(J119="Cancelled",0,IF(J119="OK",ROUND(E119*H119,2),"n.a.")))</x:f>
      </x:c>
      <x:c r="M119" s="109" t="str">
        <x:f>IF(J119="","",IF(AND(ISNUMBER(K119),ISNUMBER(L119)),K119-L119,"n.a."))</x:f>
      </x:c>
      <x:c r="N119" s="111" t="str">
        <x:f>IF(J119="","",IF(AND(ISNUMBER(M119),ISNUMBER(K119),K119&lt;&gt;0),M119/K119,"n.a."))</x:f>
      </x:c>
      <x:c r="O119" s="108" t="str">
        <x:f>IF(J119="","",IF(J119="Cancelled","Excluded",IF(J119&lt;&gt;"OK","Correct inputs",IF(K119=0,"Zero sales",IF(NOT('Sales overview'!$R$8),"Set target",IF(N119&lt;'Sales overview'!$E$6,"Below target","At/above target"))))))</x:f>
      </x:c>
    </x:row>
    <x:row r="120" ht="24" customHeight="1">
      <x:c r="A120" s="28"/>
      <x:c r="B120" s="100"/>
      <x:c r="C120" s="28"/>
      <x:c r="D120" s="28"/>
      <x:c r="E120" s="102"/>
      <x:c r="F120" s="103"/>
      <x:c r="G120" s="104"/>
      <x:c r="H120" s="103"/>
      <x:c r="I120" s="107"/>
      <x:c r="J120" s="108" t="str">
        <x:f>IFERROR(IF(COUNTA(A120:I120)=0,"",IF(LEN(TRIM(A120))=0,"REVIEW: missing ID",IF(COUNTIFS($A$7:$A$1006,A120)&lt;&gt;1,"REVIEW: duplicate ID",IF(NOT(OR(I120="Invoiced",I120="Cancelled")),"REVIEW: status",IF(I120="Cancelled","Cancelled",IF(NOT(AND(ISNUMBER(B120),B120&gt;=1,B120&lt;=2958465)),"REVIEW: date",IF(LEN(TRIM(C120))=0,"REVIEW: customer",IF(LEN(TRIM(D120))=0,"REVIEW: product",IF(NOT(AND(ISNUMBER(E120),E120&gt;0)),"REVIEW: quantity",IF(NOT(AND(ISNUMBER(F120),F120&gt;=0)),"REVIEW: price",IF(NOT(AND(ISNUMBER(G120),G120&gt;=0,G120&lt;=1)),"REVIEW: discount",IF(NOT(AND(ISNUMBER(H120),H120&gt;=0)),"REVIEW: unit cost","OK")))))))))))),"REVIEW: cell error")</x:f>
      </x:c>
      <x:c r="K120" s="109" t="str">
        <x:f>IF(J120="","",IF(J120="Cancelled",0,IF(OR(J120="OK",J120="REVIEW: unit cost"),ROUND(E120*F120*(1-G120),2),"n.a.")))</x:f>
      </x:c>
      <x:c r="L120" s="109" t="str">
        <x:f>IF(J120="","",IF(J120="Cancelled",0,IF(J120="OK",ROUND(E120*H120,2),"n.a.")))</x:f>
      </x:c>
      <x:c r="M120" s="109" t="str">
        <x:f>IF(J120="","",IF(AND(ISNUMBER(K120),ISNUMBER(L120)),K120-L120,"n.a."))</x:f>
      </x:c>
      <x:c r="N120" s="111" t="str">
        <x:f>IF(J120="","",IF(AND(ISNUMBER(M120),ISNUMBER(K120),K120&lt;&gt;0),M120/K120,"n.a."))</x:f>
      </x:c>
      <x:c r="O120" s="108" t="str">
        <x:f>IF(J120="","",IF(J120="Cancelled","Excluded",IF(J120&lt;&gt;"OK","Correct inputs",IF(K120=0,"Zero sales",IF(NOT('Sales overview'!$R$8),"Set target",IF(N120&lt;'Sales overview'!$E$6,"Below target","At/above target"))))))</x:f>
      </x:c>
    </x:row>
    <x:row r="121" ht="24" customHeight="1">
      <x:c r="A121" s="28"/>
      <x:c r="B121" s="100"/>
      <x:c r="C121" s="28"/>
      <x:c r="D121" s="28"/>
      <x:c r="E121" s="102"/>
      <x:c r="F121" s="103"/>
      <x:c r="G121" s="104"/>
      <x:c r="H121" s="103"/>
      <x:c r="I121" s="107"/>
      <x:c r="J121" s="108" t="str">
        <x:f>IFERROR(IF(COUNTA(A121:I121)=0,"",IF(LEN(TRIM(A121))=0,"REVIEW: missing ID",IF(COUNTIFS($A$7:$A$1006,A121)&lt;&gt;1,"REVIEW: duplicate ID",IF(NOT(OR(I121="Invoiced",I121="Cancelled")),"REVIEW: status",IF(I121="Cancelled","Cancelled",IF(NOT(AND(ISNUMBER(B121),B121&gt;=1,B121&lt;=2958465)),"REVIEW: date",IF(LEN(TRIM(C121))=0,"REVIEW: customer",IF(LEN(TRIM(D121))=0,"REVIEW: product",IF(NOT(AND(ISNUMBER(E121),E121&gt;0)),"REVIEW: quantity",IF(NOT(AND(ISNUMBER(F121),F121&gt;=0)),"REVIEW: price",IF(NOT(AND(ISNUMBER(G121),G121&gt;=0,G121&lt;=1)),"REVIEW: discount",IF(NOT(AND(ISNUMBER(H121),H121&gt;=0)),"REVIEW: unit cost","OK")))))))))))),"REVIEW: cell error")</x:f>
      </x:c>
      <x:c r="K121" s="109" t="str">
        <x:f>IF(J121="","",IF(J121="Cancelled",0,IF(OR(J121="OK",J121="REVIEW: unit cost"),ROUND(E121*F121*(1-G121),2),"n.a.")))</x:f>
      </x:c>
      <x:c r="L121" s="109" t="str">
        <x:f>IF(J121="","",IF(J121="Cancelled",0,IF(J121="OK",ROUND(E121*H121,2),"n.a.")))</x:f>
      </x:c>
      <x:c r="M121" s="109" t="str">
        <x:f>IF(J121="","",IF(AND(ISNUMBER(K121),ISNUMBER(L121)),K121-L121,"n.a."))</x:f>
      </x:c>
      <x:c r="N121" s="111" t="str">
        <x:f>IF(J121="","",IF(AND(ISNUMBER(M121),ISNUMBER(K121),K121&lt;&gt;0),M121/K121,"n.a."))</x:f>
      </x:c>
      <x:c r="O121" s="108" t="str">
        <x:f>IF(J121="","",IF(J121="Cancelled","Excluded",IF(J121&lt;&gt;"OK","Correct inputs",IF(K121=0,"Zero sales",IF(NOT('Sales overview'!$R$8),"Set target",IF(N121&lt;'Sales overview'!$E$6,"Below target","At/above target"))))))</x:f>
      </x:c>
    </x:row>
    <x:row r="122" ht="24" customHeight="1">
      <x:c r="A122" s="28"/>
      <x:c r="B122" s="100"/>
      <x:c r="C122" s="28"/>
      <x:c r="D122" s="28"/>
      <x:c r="E122" s="102"/>
      <x:c r="F122" s="103"/>
      <x:c r="G122" s="104"/>
      <x:c r="H122" s="103"/>
      <x:c r="I122" s="107"/>
      <x:c r="J122" s="108" t="str">
        <x:f>IFERROR(IF(COUNTA(A122:I122)=0,"",IF(LEN(TRIM(A122))=0,"REVIEW: missing ID",IF(COUNTIFS($A$7:$A$1006,A122)&lt;&gt;1,"REVIEW: duplicate ID",IF(NOT(OR(I122="Invoiced",I122="Cancelled")),"REVIEW: status",IF(I122="Cancelled","Cancelled",IF(NOT(AND(ISNUMBER(B122),B122&gt;=1,B122&lt;=2958465)),"REVIEW: date",IF(LEN(TRIM(C122))=0,"REVIEW: customer",IF(LEN(TRIM(D122))=0,"REVIEW: product",IF(NOT(AND(ISNUMBER(E122),E122&gt;0)),"REVIEW: quantity",IF(NOT(AND(ISNUMBER(F122),F122&gt;=0)),"REVIEW: price",IF(NOT(AND(ISNUMBER(G122),G122&gt;=0,G122&lt;=1)),"REVIEW: discount",IF(NOT(AND(ISNUMBER(H122),H122&gt;=0)),"REVIEW: unit cost","OK")))))))))))),"REVIEW: cell error")</x:f>
      </x:c>
      <x:c r="K122" s="109" t="str">
        <x:f>IF(J122="","",IF(J122="Cancelled",0,IF(OR(J122="OK",J122="REVIEW: unit cost"),ROUND(E122*F122*(1-G122),2),"n.a.")))</x:f>
      </x:c>
      <x:c r="L122" s="109" t="str">
        <x:f>IF(J122="","",IF(J122="Cancelled",0,IF(J122="OK",ROUND(E122*H122,2),"n.a.")))</x:f>
      </x:c>
      <x:c r="M122" s="109" t="str">
        <x:f>IF(J122="","",IF(AND(ISNUMBER(K122),ISNUMBER(L122)),K122-L122,"n.a."))</x:f>
      </x:c>
      <x:c r="N122" s="111" t="str">
        <x:f>IF(J122="","",IF(AND(ISNUMBER(M122),ISNUMBER(K122),K122&lt;&gt;0),M122/K122,"n.a."))</x:f>
      </x:c>
      <x:c r="O122" s="108" t="str">
        <x:f>IF(J122="","",IF(J122="Cancelled","Excluded",IF(J122&lt;&gt;"OK","Correct inputs",IF(K122=0,"Zero sales",IF(NOT('Sales overview'!$R$8),"Set target",IF(N122&lt;'Sales overview'!$E$6,"Below target","At/above target"))))))</x:f>
      </x:c>
    </x:row>
    <x:row r="123" ht="24" customHeight="1">
      <x:c r="A123" s="28"/>
      <x:c r="B123" s="100"/>
      <x:c r="C123" s="28"/>
      <x:c r="D123" s="28"/>
      <x:c r="E123" s="102"/>
      <x:c r="F123" s="103"/>
      <x:c r="G123" s="104"/>
      <x:c r="H123" s="103"/>
      <x:c r="I123" s="107"/>
      <x:c r="J123" s="108" t="str">
        <x:f>IFERROR(IF(COUNTA(A123:I123)=0,"",IF(LEN(TRIM(A123))=0,"REVIEW: missing ID",IF(COUNTIFS($A$7:$A$1006,A123)&lt;&gt;1,"REVIEW: duplicate ID",IF(NOT(OR(I123="Invoiced",I123="Cancelled")),"REVIEW: status",IF(I123="Cancelled","Cancelled",IF(NOT(AND(ISNUMBER(B123),B123&gt;=1,B123&lt;=2958465)),"REVIEW: date",IF(LEN(TRIM(C123))=0,"REVIEW: customer",IF(LEN(TRIM(D123))=0,"REVIEW: product",IF(NOT(AND(ISNUMBER(E123),E123&gt;0)),"REVIEW: quantity",IF(NOT(AND(ISNUMBER(F123),F123&gt;=0)),"REVIEW: price",IF(NOT(AND(ISNUMBER(G123),G123&gt;=0,G123&lt;=1)),"REVIEW: discount",IF(NOT(AND(ISNUMBER(H123),H123&gt;=0)),"REVIEW: unit cost","OK")))))))))))),"REVIEW: cell error")</x:f>
      </x:c>
      <x:c r="K123" s="109" t="str">
        <x:f>IF(J123="","",IF(J123="Cancelled",0,IF(OR(J123="OK",J123="REVIEW: unit cost"),ROUND(E123*F123*(1-G123),2),"n.a.")))</x:f>
      </x:c>
      <x:c r="L123" s="109" t="str">
        <x:f>IF(J123="","",IF(J123="Cancelled",0,IF(J123="OK",ROUND(E123*H123,2),"n.a.")))</x:f>
      </x:c>
      <x:c r="M123" s="109" t="str">
        <x:f>IF(J123="","",IF(AND(ISNUMBER(K123),ISNUMBER(L123)),K123-L123,"n.a."))</x:f>
      </x:c>
      <x:c r="N123" s="111" t="str">
        <x:f>IF(J123="","",IF(AND(ISNUMBER(M123),ISNUMBER(K123),K123&lt;&gt;0),M123/K123,"n.a."))</x:f>
      </x:c>
      <x:c r="O123" s="108" t="str">
        <x:f>IF(J123="","",IF(J123="Cancelled","Excluded",IF(J123&lt;&gt;"OK","Correct inputs",IF(K123=0,"Zero sales",IF(NOT('Sales overview'!$R$8),"Set target",IF(N123&lt;'Sales overview'!$E$6,"Below target","At/above target"))))))</x:f>
      </x:c>
    </x:row>
    <x:row r="124" ht="24" customHeight="1">
      <x:c r="A124" s="28"/>
      <x:c r="B124" s="100"/>
      <x:c r="C124" s="28"/>
      <x:c r="D124" s="28"/>
      <x:c r="E124" s="102"/>
      <x:c r="F124" s="103"/>
      <x:c r="G124" s="104"/>
      <x:c r="H124" s="103"/>
      <x:c r="I124" s="107"/>
      <x:c r="J124" s="108" t="str">
        <x:f>IFERROR(IF(COUNTA(A124:I124)=0,"",IF(LEN(TRIM(A124))=0,"REVIEW: missing ID",IF(COUNTIFS($A$7:$A$1006,A124)&lt;&gt;1,"REVIEW: duplicate ID",IF(NOT(OR(I124="Invoiced",I124="Cancelled")),"REVIEW: status",IF(I124="Cancelled","Cancelled",IF(NOT(AND(ISNUMBER(B124),B124&gt;=1,B124&lt;=2958465)),"REVIEW: date",IF(LEN(TRIM(C124))=0,"REVIEW: customer",IF(LEN(TRIM(D124))=0,"REVIEW: product",IF(NOT(AND(ISNUMBER(E124),E124&gt;0)),"REVIEW: quantity",IF(NOT(AND(ISNUMBER(F124),F124&gt;=0)),"REVIEW: price",IF(NOT(AND(ISNUMBER(G124),G124&gt;=0,G124&lt;=1)),"REVIEW: discount",IF(NOT(AND(ISNUMBER(H124),H124&gt;=0)),"REVIEW: unit cost","OK")))))))))))),"REVIEW: cell error")</x:f>
      </x:c>
      <x:c r="K124" s="109" t="str">
        <x:f>IF(J124="","",IF(J124="Cancelled",0,IF(OR(J124="OK",J124="REVIEW: unit cost"),ROUND(E124*F124*(1-G124),2),"n.a.")))</x:f>
      </x:c>
      <x:c r="L124" s="109" t="str">
        <x:f>IF(J124="","",IF(J124="Cancelled",0,IF(J124="OK",ROUND(E124*H124,2),"n.a.")))</x:f>
      </x:c>
      <x:c r="M124" s="109" t="str">
        <x:f>IF(J124="","",IF(AND(ISNUMBER(K124),ISNUMBER(L124)),K124-L124,"n.a."))</x:f>
      </x:c>
      <x:c r="N124" s="111" t="str">
        <x:f>IF(J124="","",IF(AND(ISNUMBER(M124),ISNUMBER(K124),K124&lt;&gt;0),M124/K124,"n.a."))</x:f>
      </x:c>
      <x:c r="O124" s="108" t="str">
        <x:f>IF(J124="","",IF(J124="Cancelled","Excluded",IF(J124&lt;&gt;"OK","Correct inputs",IF(K124=0,"Zero sales",IF(NOT('Sales overview'!$R$8),"Set target",IF(N124&lt;'Sales overview'!$E$6,"Below target","At/above target"))))))</x:f>
      </x:c>
    </x:row>
    <x:row r="125" ht="24" customHeight="1">
      <x:c r="A125" s="28"/>
      <x:c r="B125" s="100"/>
      <x:c r="C125" s="28"/>
      <x:c r="D125" s="28"/>
      <x:c r="E125" s="102"/>
      <x:c r="F125" s="103"/>
      <x:c r="G125" s="104"/>
      <x:c r="H125" s="103"/>
      <x:c r="I125" s="107"/>
      <x:c r="J125" s="108" t="str">
        <x:f>IFERROR(IF(COUNTA(A125:I125)=0,"",IF(LEN(TRIM(A125))=0,"REVIEW: missing ID",IF(COUNTIFS($A$7:$A$1006,A125)&lt;&gt;1,"REVIEW: duplicate ID",IF(NOT(OR(I125="Invoiced",I125="Cancelled")),"REVIEW: status",IF(I125="Cancelled","Cancelled",IF(NOT(AND(ISNUMBER(B125),B125&gt;=1,B125&lt;=2958465)),"REVIEW: date",IF(LEN(TRIM(C125))=0,"REVIEW: customer",IF(LEN(TRIM(D125))=0,"REVIEW: product",IF(NOT(AND(ISNUMBER(E125),E125&gt;0)),"REVIEW: quantity",IF(NOT(AND(ISNUMBER(F125),F125&gt;=0)),"REVIEW: price",IF(NOT(AND(ISNUMBER(G125),G125&gt;=0,G125&lt;=1)),"REVIEW: discount",IF(NOT(AND(ISNUMBER(H125),H125&gt;=0)),"REVIEW: unit cost","OK")))))))))))),"REVIEW: cell error")</x:f>
      </x:c>
      <x:c r="K125" s="109" t="str">
        <x:f>IF(J125="","",IF(J125="Cancelled",0,IF(OR(J125="OK",J125="REVIEW: unit cost"),ROUND(E125*F125*(1-G125),2),"n.a.")))</x:f>
      </x:c>
      <x:c r="L125" s="109" t="str">
        <x:f>IF(J125="","",IF(J125="Cancelled",0,IF(J125="OK",ROUND(E125*H125,2),"n.a.")))</x:f>
      </x:c>
      <x:c r="M125" s="109" t="str">
        <x:f>IF(J125="","",IF(AND(ISNUMBER(K125),ISNUMBER(L125)),K125-L125,"n.a."))</x:f>
      </x:c>
      <x:c r="N125" s="111" t="str">
        <x:f>IF(J125="","",IF(AND(ISNUMBER(M125),ISNUMBER(K125),K125&lt;&gt;0),M125/K125,"n.a."))</x:f>
      </x:c>
      <x:c r="O125" s="108" t="str">
        <x:f>IF(J125="","",IF(J125="Cancelled","Excluded",IF(J125&lt;&gt;"OK","Correct inputs",IF(K125=0,"Zero sales",IF(NOT('Sales overview'!$R$8),"Set target",IF(N125&lt;'Sales overview'!$E$6,"Below target","At/above target"))))))</x:f>
      </x:c>
    </x:row>
    <x:row r="126" ht="24" customHeight="1">
      <x:c r="A126" s="28"/>
      <x:c r="B126" s="100"/>
      <x:c r="C126" s="28"/>
      <x:c r="D126" s="28"/>
      <x:c r="E126" s="102"/>
      <x:c r="F126" s="103"/>
      <x:c r="G126" s="104"/>
      <x:c r="H126" s="103"/>
      <x:c r="I126" s="107"/>
      <x:c r="J126" s="108" t="str">
        <x:f>IFERROR(IF(COUNTA(A126:I126)=0,"",IF(LEN(TRIM(A126))=0,"REVIEW: missing ID",IF(COUNTIFS($A$7:$A$1006,A126)&lt;&gt;1,"REVIEW: duplicate ID",IF(NOT(OR(I126="Invoiced",I126="Cancelled")),"REVIEW: status",IF(I126="Cancelled","Cancelled",IF(NOT(AND(ISNUMBER(B126),B126&gt;=1,B126&lt;=2958465)),"REVIEW: date",IF(LEN(TRIM(C126))=0,"REVIEW: customer",IF(LEN(TRIM(D126))=0,"REVIEW: product",IF(NOT(AND(ISNUMBER(E126),E126&gt;0)),"REVIEW: quantity",IF(NOT(AND(ISNUMBER(F126),F126&gt;=0)),"REVIEW: price",IF(NOT(AND(ISNUMBER(G126),G126&gt;=0,G126&lt;=1)),"REVIEW: discount",IF(NOT(AND(ISNUMBER(H126),H126&gt;=0)),"REVIEW: unit cost","OK")))))))))))),"REVIEW: cell error")</x:f>
      </x:c>
      <x:c r="K126" s="109" t="str">
        <x:f>IF(J126="","",IF(J126="Cancelled",0,IF(OR(J126="OK",J126="REVIEW: unit cost"),ROUND(E126*F126*(1-G126),2),"n.a.")))</x:f>
      </x:c>
      <x:c r="L126" s="109" t="str">
        <x:f>IF(J126="","",IF(J126="Cancelled",0,IF(J126="OK",ROUND(E126*H126,2),"n.a.")))</x:f>
      </x:c>
      <x:c r="M126" s="109" t="str">
        <x:f>IF(J126="","",IF(AND(ISNUMBER(K126),ISNUMBER(L126)),K126-L126,"n.a."))</x:f>
      </x:c>
      <x:c r="N126" s="111" t="str">
        <x:f>IF(J126="","",IF(AND(ISNUMBER(M126),ISNUMBER(K126),K126&lt;&gt;0),M126/K126,"n.a."))</x:f>
      </x:c>
      <x:c r="O126" s="108" t="str">
        <x:f>IF(J126="","",IF(J126="Cancelled","Excluded",IF(J126&lt;&gt;"OK","Correct inputs",IF(K126=0,"Zero sales",IF(NOT('Sales overview'!$R$8),"Set target",IF(N126&lt;'Sales overview'!$E$6,"Below target","At/above target"))))))</x:f>
      </x:c>
    </x:row>
    <x:row r="127" ht="24" customHeight="1">
      <x:c r="A127" s="28"/>
      <x:c r="B127" s="100"/>
      <x:c r="C127" s="28"/>
      <x:c r="D127" s="28"/>
      <x:c r="E127" s="102"/>
      <x:c r="F127" s="103"/>
      <x:c r="G127" s="104"/>
      <x:c r="H127" s="103"/>
      <x:c r="I127" s="107"/>
      <x:c r="J127" s="108" t="str">
        <x:f>IFERROR(IF(COUNTA(A127:I127)=0,"",IF(LEN(TRIM(A127))=0,"REVIEW: missing ID",IF(COUNTIFS($A$7:$A$1006,A127)&lt;&gt;1,"REVIEW: duplicate ID",IF(NOT(OR(I127="Invoiced",I127="Cancelled")),"REVIEW: status",IF(I127="Cancelled","Cancelled",IF(NOT(AND(ISNUMBER(B127),B127&gt;=1,B127&lt;=2958465)),"REVIEW: date",IF(LEN(TRIM(C127))=0,"REVIEW: customer",IF(LEN(TRIM(D127))=0,"REVIEW: product",IF(NOT(AND(ISNUMBER(E127),E127&gt;0)),"REVIEW: quantity",IF(NOT(AND(ISNUMBER(F127),F127&gt;=0)),"REVIEW: price",IF(NOT(AND(ISNUMBER(G127),G127&gt;=0,G127&lt;=1)),"REVIEW: discount",IF(NOT(AND(ISNUMBER(H127),H127&gt;=0)),"REVIEW: unit cost","OK")))))))))))),"REVIEW: cell error")</x:f>
      </x:c>
      <x:c r="K127" s="109" t="str">
        <x:f>IF(J127="","",IF(J127="Cancelled",0,IF(OR(J127="OK",J127="REVIEW: unit cost"),ROUND(E127*F127*(1-G127),2),"n.a.")))</x:f>
      </x:c>
      <x:c r="L127" s="109" t="str">
        <x:f>IF(J127="","",IF(J127="Cancelled",0,IF(J127="OK",ROUND(E127*H127,2),"n.a.")))</x:f>
      </x:c>
      <x:c r="M127" s="109" t="str">
        <x:f>IF(J127="","",IF(AND(ISNUMBER(K127),ISNUMBER(L127)),K127-L127,"n.a."))</x:f>
      </x:c>
      <x:c r="N127" s="111" t="str">
        <x:f>IF(J127="","",IF(AND(ISNUMBER(M127),ISNUMBER(K127),K127&lt;&gt;0),M127/K127,"n.a."))</x:f>
      </x:c>
      <x:c r="O127" s="108" t="str">
        <x:f>IF(J127="","",IF(J127="Cancelled","Excluded",IF(J127&lt;&gt;"OK","Correct inputs",IF(K127=0,"Zero sales",IF(NOT('Sales overview'!$R$8),"Set target",IF(N127&lt;'Sales overview'!$E$6,"Below target","At/above target"))))))</x:f>
      </x:c>
    </x:row>
    <x:row r="128" ht="24" customHeight="1">
      <x:c r="A128" s="28"/>
      <x:c r="B128" s="100"/>
      <x:c r="C128" s="28"/>
      <x:c r="D128" s="28"/>
      <x:c r="E128" s="102"/>
      <x:c r="F128" s="103"/>
      <x:c r="G128" s="104"/>
      <x:c r="H128" s="103"/>
      <x:c r="I128" s="107"/>
      <x:c r="J128" s="108" t="str">
        <x:f>IFERROR(IF(COUNTA(A128:I128)=0,"",IF(LEN(TRIM(A128))=0,"REVIEW: missing ID",IF(COUNTIFS($A$7:$A$1006,A128)&lt;&gt;1,"REVIEW: duplicate ID",IF(NOT(OR(I128="Invoiced",I128="Cancelled")),"REVIEW: status",IF(I128="Cancelled","Cancelled",IF(NOT(AND(ISNUMBER(B128),B128&gt;=1,B128&lt;=2958465)),"REVIEW: date",IF(LEN(TRIM(C128))=0,"REVIEW: customer",IF(LEN(TRIM(D128))=0,"REVIEW: product",IF(NOT(AND(ISNUMBER(E128),E128&gt;0)),"REVIEW: quantity",IF(NOT(AND(ISNUMBER(F128),F128&gt;=0)),"REVIEW: price",IF(NOT(AND(ISNUMBER(G128),G128&gt;=0,G128&lt;=1)),"REVIEW: discount",IF(NOT(AND(ISNUMBER(H128),H128&gt;=0)),"REVIEW: unit cost","OK")))))))))))),"REVIEW: cell error")</x:f>
      </x:c>
      <x:c r="K128" s="109" t="str">
        <x:f>IF(J128="","",IF(J128="Cancelled",0,IF(OR(J128="OK",J128="REVIEW: unit cost"),ROUND(E128*F128*(1-G128),2),"n.a.")))</x:f>
      </x:c>
      <x:c r="L128" s="109" t="str">
        <x:f>IF(J128="","",IF(J128="Cancelled",0,IF(J128="OK",ROUND(E128*H128,2),"n.a.")))</x:f>
      </x:c>
      <x:c r="M128" s="109" t="str">
        <x:f>IF(J128="","",IF(AND(ISNUMBER(K128),ISNUMBER(L128)),K128-L128,"n.a."))</x:f>
      </x:c>
      <x:c r="N128" s="111" t="str">
        <x:f>IF(J128="","",IF(AND(ISNUMBER(M128),ISNUMBER(K128),K128&lt;&gt;0),M128/K128,"n.a."))</x:f>
      </x:c>
      <x:c r="O128" s="108" t="str">
        <x:f>IF(J128="","",IF(J128="Cancelled","Excluded",IF(J128&lt;&gt;"OK","Correct inputs",IF(K128=0,"Zero sales",IF(NOT('Sales overview'!$R$8),"Set target",IF(N128&lt;'Sales overview'!$E$6,"Below target","At/above target"))))))</x:f>
      </x:c>
    </x:row>
    <x:row r="129" ht="24" customHeight="1">
      <x:c r="A129" s="28"/>
      <x:c r="B129" s="100"/>
      <x:c r="C129" s="28"/>
      <x:c r="D129" s="28"/>
      <x:c r="E129" s="102"/>
      <x:c r="F129" s="103"/>
      <x:c r="G129" s="104"/>
      <x:c r="H129" s="103"/>
      <x:c r="I129" s="107"/>
      <x:c r="J129" s="108" t="str">
        <x:f>IFERROR(IF(COUNTA(A129:I129)=0,"",IF(LEN(TRIM(A129))=0,"REVIEW: missing ID",IF(COUNTIFS($A$7:$A$1006,A129)&lt;&gt;1,"REVIEW: duplicate ID",IF(NOT(OR(I129="Invoiced",I129="Cancelled")),"REVIEW: status",IF(I129="Cancelled","Cancelled",IF(NOT(AND(ISNUMBER(B129),B129&gt;=1,B129&lt;=2958465)),"REVIEW: date",IF(LEN(TRIM(C129))=0,"REVIEW: customer",IF(LEN(TRIM(D129))=0,"REVIEW: product",IF(NOT(AND(ISNUMBER(E129),E129&gt;0)),"REVIEW: quantity",IF(NOT(AND(ISNUMBER(F129),F129&gt;=0)),"REVIEW: price",IF(NOT(AND(ISNUMBER(G129),G129&gt;=0,G129&lt;=1)),"REVIEW: discount",IF(NOT(AND(ISNUMBER(H129),H129&gt;=0)),"REVIEW: unit cost","OK")))))))))))),"REVIEW: cell error")</x:f>
      </x:c>
      <x:c r="K129" s="109" t="str">
        <x:f>IF(J129="","",IF(J129="Cancelled",0,IF(OR(J129="OK",J129="REVIEW: unit cost"),ROUND(E129*F129*(1-G129),2),"n.a.")))</x:f>
      </x:c>
      <x:c r="L129" s="109" t="str">
        <x:f>IF(J129="","",IF(J129="Cancelled",0,IF(J129="OK",ROUND(E129*H129,2),"n.a.")))</x:f>
      </x:c>
      <x:c r="M129" s="109" t="str">
        <x:f>IF(J129="","",IF(AND(ISNUMBER(K129),ISNUMBER(L129)),K129-L129,"n.a."))</x:f>
      </x:c>
      <x:c r="N129" s="111" t="str">
        <x:f>IF(J129="","",IF(AND(ISNUMBER(M129),ISNUMBER(K129),K129&lt;&gt;0),M129/K129,"n.a."))</x:f>
      </x:c>
      <x:c r="O129" s="108" t="str">
        <x:f>IF(J129="","",IF(J129="Cancelled","Excluded",IF(J129&lt;&gt;"OK","Correct inputs",IF(K129=0,"Zero sales",IF(NOT('Sales overview'!$R$8),"Set target",IF(N129&lt;'Sales overview'!$E$6,"Below target","At/above target"))))))</x:f>
      </x:c>
    </x:row>
    <x:row r="130" ht="24" customHeight="1">
      <x:c r="A130" s="28"/>
      <x:c r="B130" s="100"/>
      <x:c r="C130" s="28"/>
      <x:c r="D130" s="28"/>
      <x:c r="E130" s="102"/>
      <x:c r="F130" s="103"/>
      <x:c r="G130" s="104"/>
      <x:c r="H130" s="103"/>
      <x:c r="I130" s="107"/>
      <x:c r="J130" s="108" t="str">
        <x:f>IFERROR(IF(COUNTA(A130:I130)=0,"",IF(LEN(TRIM(A130))=0,"REVIEW: missing ID",IF(COUNTIFS($A$7:$A$1006,A130)&lt;&gt;1,"REVIEW: duplicate ID",IF(NOT(OR(I130="Invoiced",I130="Cancelled")),"REVIEW: status",IF(I130="Cancelled","Cancelled",IF(NOT(AND(ISNUMBER(B130),B130&gt;=1,B130&lt;=2958465)),"REVIEW: date",IF(LEN(TRIM(C130))=0,"REVIEW: customer",IF(LEN(TRIM(D130))=0,"REVIEW: product",IF(NOT(AND(ISNUMBER(E130),E130&gt;0)),"REVIEW: quantity",IF(NOT(AND(ISNUMBER(F130),F130&gt;=0)),"REVIEW: price",IF(NOT(AND(ISNUMBER(G130),G130&gt;=0,G130&lt;=1)),"REVIEW: discount",IF(NOT(AND(ISNUMBER(H130),H130&gt;=0)),"REVIEW: unit cost","OK")))))))))))),"REVIEW: cell error")</x:f>
      </x:c>
      <x:c r="K130" s="109" t="str">
        <x:f>IF(J130="","",IF(J130="Cancelled",0,IF(OR(J130="OK",J130="REVIEW: unit cost"),ROUND(E130*F130*(1-G130),2),"n.a.")))</x:f>
      </x:c>
      <x:c r="L130" s="109" t="str">
        <x:f>IF(J130="","",IF(J130="Cancelled",0,IF(J130="OK",ROUND(E130*H130,2),"n.a.")))</x:f>
      </x:c>
      <x:c r="M130" s="109" t="str">
        <x:f>IF(J130="","",IF(AND(ISNUMBER(K130),ISNUMBER(L130)),K130-L130,"n.a."))</x:f>
      </x:c>
      <x:c r="N130" s="111" t="str">
        <x:f>IF(J130="","",IF(AND(ISNUMBER(M130),ISNUMBER(K130),K130&lt;&gt;0),M130/K130,"n.a."))</x:f>
      </x:c>
      <x:c r="O130" s="108" t="str">
        <x:f>IF(J130="","",IF(J130="Cancelled","Excluded",IF(J130&lt;&gt;"OK","Correct inputs",IF(K130=0,"Zero sales",IF(NOT('Sales overview'!$R$8),"Set target",IF(N130&lt;'Sales overview'!$E$6,"Below target","At/above target"))))))</x:f>
      </x:c>
    </x:row>
    <x:row r="131" ht="24" customHeight="1">
      <x:c r="A131" s="28"/>
      <x:c r="B131" s="100"/>
      <x:c r="C131" s="28"/>
      <x:c r="D131" s="28"/>
      <x:c r="E131" s="102"/>
      <x:c r="F131" s="103"/>
      <x:c r="G131" s="104"/>
      <x:c r="H131" s="103"/>
      <x:c r="I131" s="107"/>
      <x:c r="J131" s="108" t="str">
        <x:f>IFERROR(IF(COUNTA(A131:I131)=0,"",IF(LEN(TRIM(A131))=0,"REVIEW: missing ID",IF(COUNTIFS($A$7:$A$1006,A131)&lt;&gt;1,"REVIEW: duplicate ID",IF(NOT(OR(I131="Invoiced",I131="Cancelled")),"REVIEW: status",IF(I131="Cancelled","Cancelled",IF(NOT(AND(ISNUMBER(B131),B131&gt;=1,B131&lt;=2958465)),"REVIEW: date",IF(LEN(TRIM(C131))=0,"REVIEW: customer",IF(LEN(TRIM(D131))=0,"REVIEW: product",IF(NOT(AND(ISNUMBER(E131),E131&gt;0)),"REVIEW: quantity",IF(NOT(AND(ISNUMBER(F131),F131&gt;=0)),"REVIEW: price",IF(NOT(AND(ISNUMBER(G131),G131&gt;=0,G131&lt;=1)),"REVIEW: discount",IF(NOT(AND(ISNUMBER(H131),H131&gt;=0)),"REVIEW: unit cost","OK")))))))))))),"REVIEW: cell error")</x:f>
      </x:c>
      <x:c r="K131" s="109" t="str">
        <x:f>IF(J131="","",IF(J131="Cancelled",0,IF(OR(J131="OK",J131="REVIEW: unit cost"),ROUND(E131*F131*(1-G131),2),"n.a.")))</x:f>
      </x:c>
      <x:c r="L131" s="109" t="str">
        <x:f>IF(J131="","",IF(J131="Cancelled",0,IF(J131="OK",ROUND(E131*H131,2),"n.a.")))</x:f>
      </x:c>
      <x:c r="M131" s="109" t="str">
        <x:f>IF(J131="","",IF(AND(ISNUMBER(K131),ISNUMBER(L131)),K131-L131,"n.a."))</x:f>
      </x:c>
      <x:c r="N131" s="111" t="str">
        <x:f>IF(J131="","",IF(AND(ISNUMBER(M131),ISNUMBER(K131),K131&lt;&gt;0),M131/K131,"n.a."))</x:f>
      </x:c>
      <x:c r="O131" s="108" t="str">
        <x:f>IF(J131="","",IF(J131="Cancelled","Excluded",IF(J131&lt;&gt;"OK","Correct inputs",IF(K131=0,"Zero sales",IF(NOT('Sales overview'!$R$8),"Set target",IF(N131&lt;'Sales overview'!$E$6,"Below target","At/above target"))))))</x:f>
      </x:c>
    </x:row>
    <x:row r="132" ht="24" customHeight="1">
      <x:c r="A132" s="28"/>
      <x:c r="B132" s="100"/>
      <x:c r="C132" s="28"/>
      <x:c r="D132" s="28"/>
      <x:c r="E132" s="102"/>
      <x:c r="F132" s="103"/>
      <x:c r="G132" s="104"/>
      <x:c r="H132" s="103"/>
      <x:c r="I132" s="107"/>
      <x:c r="J132" s="108" t="str">
        <x:f>IFERROR(IF(COUNTA(A132:I132)=0,"",IF(LEN(TRIM(A132))=0,"REVIEW: missing ID",IF(COUNTIFS($A$7:$A$1006,A132)&lt;&gt;1,"REVIEW: duplicate ID",IF(NOT(OR(I132="Invoiced",I132="Cancelled")),"REVIEW: status",IF(I132="Cancelled","Cancelled",IF(NOT(AND(ISNUMBER(B132),B132&gt;=1,B132&lt;=2958465)),"REVIEW: date",IF(LEN(TRIM(C132))=0,"REVIEW: customer",IF(LEN(TRIM(D132))=0,"REVIEW: product",IF(NOT(AND(ISNUMBER(E132),E132&gt;0)),"REVIEW: quantity",IF(NOT(AND(ISNUMBER(F132),F132&gt;=0)),"REVIEW: price",IF(NOT(AND(ISNUMBER(G132),G132&gt;=0,G132&lt;=1)),"REVIEW: discount",IF(NOT(AND(ISNUMBER(H132),H132&gt;=0)),"REVIEW: unit cost","OK")))))))))))),"REVIEW: cell error")</x:f>
      </x:c>
      <x:c r="K132" s="109" t="str">
        <x:f>IF(J132="","",IF(J132="Cancelled",0,IF(OR(J132="OK",J132="REVIEW: unit cost"),ROUND(E132*F132*(1-G132),2),"n.a.")))</x:f>
      </x:c>
      <x:c r="L132" s="109" t="str">
        <x:f>IF(J132="","",IF(J132="Cancelled",0,IF(J132="OK",ROUND(E132*H132,2),"n.a.")))</x:f>
      </x:c>
      <x:c r="M132" s="109" t="str">
        <x:f>IF(J132="","",IF(AND(ISNUMBER(K132),ISNUMBER(L132)),K132-L132,"n.a."))</x:f>
      </x:c>
      <x:c r="N132" s="111" t="str">
        <x:f>IF(J132="","",IF(AND(ISNUMBER(M132),ISNUMBER(K132),K132&lt;&gt;0),M132/K132,"n.a."))</x:f>
      </x:c>
      <x:c r="O132" s="108" t="str">
        <x:f>IF(J132="","",IF(J132="Cancelled","Excluded",IF(J132&lt;&gt;"OK","Correct inputs",IF(K132=0,"Zero sales",IF(NOT('Sales overview'!$R$8),"Set target",IF(N132&lt;'Sales overview'!$E$6,"Below target","At/above target"))))))</x:f>
      </x:c>
    </x:row>
    <x:row r="133" ht="24" customHeight="1">
      <x:c r="A133" s="28"/>
      <x:c r="B133" s="100"/>
      <x:c r="C133" s="28"/>
      <x:c r="D133" s="28"/>
      <x:c r="E133" s="102"/>
      <x:c r="F133" s="103"/>
      <x:c r="G133" s="104"/>
      <x:c r="H133" s="103"/>
      <x:c r="I133" s="107"/>
      <x:c r="J133" s="108" t="str">
        <x:f>IFERROR(IF(COUNTA(A133:I133)=0,"",IF(LEN(TRIM(A133))=0,"REVIEW: missing ID",IF(COUNTIFS($A$7:$A$1006,A133)&lt;&gt;1,"REVIEW: duplicate ID",IF(NOT(OR(I133="Invoiced",I133="Cancelled")),"REVIEW: status",IF(I133="Cancelled","Cancelled",IF(NOT(AND(ISNUMBER(B133),B133&gt;=1,B133&lt;=2958465)),"REVIEW: date",IF(LEN(TRIM(C133))=0,"REVIEW: customer",IF(LEN(TRIM(D133))=0,"REVIEW: product",IF(NOT(AND(ISNUMBER(E133),E133&gt;0)),"REVIEW: quantity",IF(NOT(AND(ISNUMBER(F133),F133&gt;=0)),"REVIEW: price",IF(NOT(AND(ISNUMBER(G133),G133&gt;=0,G133&lt;=1)),"REVIEW: discount",IF(NOT(AND(ISNUMBER(H133),H133&gt;=0)),"REVIEW: unit cost","OK")))))))))))),"REVIEW: cell error")</x:f>
      </x:c>
      <x:c r="K133" s="109" t="str">
        <x:f>IF(J133="","",IF(J133="Cancelled",0,IF(OR(J133="OK",J133="REVIEW: unit cost"),ROUND(E133*F133*(1-G133),2),"n.a.")))</x:f>
      </x:c>
      <x:c r="L133" s="109" t="str">
        <x:f>IF(J133="","",IF(J133="Cancelled",0,IF(J133="OK",ROUND(E133*H133,2),"n.a.")))</x:f>
      </x:c>
      <x:c r="M133" s="109" t="str">
        <x:f>IF(J133="","",IF(AND(ISNUMBER(K133),ISNUMBER(L133)),K133-L133,"n.a."))</x:f>
      </x:c>
      <x:c r="N133" s="111" t="str">
        <x:f>IF(J133="","",IF(AND(ISNUMBER(M133),ISNUMBER(K133),K133&lt;&gt;0),M133/K133,"n.a."))</x:f>
      </x:c>
      <x:c r="O133" s="108" t="str">
        <x:f>IF(J133="","",IF(J133="Cancelled","Excluded",IF(J133&lt;&gt;"OK","Correct inputs",IF(K133=0,"Zero sales",IF(NOT('Sales overview'!$R$8),"Set target",IF(N133&lt;'Sales overview'!$E$6,"Below target","At/above target"))))))</x:f>
      </x:c>
    </x:row>
    <x:row r="134" ht="24" customHeight="1">
      <x:c r="A134" s="28"/>
      <x:c r="B134" s="100"/>
      <x:c r="C134" s="28"/>
      <x:c r="D134" s="28"/>
      <x:c r="E134" s="102"/>
      <x:c r="F134" s="103"/>
      <x:c r="G134" s="104"/>
      <x:c r="H134" s="103"/>
      <x:c r="I134" s="107"/>
      <x:c r="J134" s="108" t="str">
        <x:f>IFERROR(IF(COUNTA(A134:I134)=0,"",IF(LEN(TRIM(A134))=0,"REVIEW: missing ID",IF(COUNTIFS($A$7:$A$1006,A134)&lt;&gt;1,"REVIEW: duplicate ID",IF(NOT(OR(I134="Invoiced",I134="Cancelled")),"REVIEW: status",IF(I134="Cancelled","Cancelled",IF(NOT(AND(ISNUMBER(B134),B134&gt;=1,B134&lt;=2958465)),"REVIEW: date",IF(LEN(TRIM(C134))=0,"REVIEW: customer",IF(LEN(TRIM(D134))=0,"REVIEW: product",IF(NOT(AND(ISNUMBER(E134),E134&gt;0)),"REVIEW: quantity",IF(NOT(AND(ISNUMBER(F134),F134&gt;=0)),"REVIEW: price",IF(NOT(AND(ISNUMBER(G134),G134&gt;=0,G134&lt;=1)),"REVIEW: discount",IF(NOT(AND(ISNUMBER(H134),H134&gt;=0)),"REVIEW: unit cost","OK")))))))))))),"REVIEW: cell error")</x:f>
      </x:c>
      <x:c r="K134" s="109" t="str">
        <x:f>IF(J134="","",IF(J134="Cancelled",0,IF(OR(J134="OK",J134="REVIEW: unit cost"),ROUND(E134*F134*(1-G134),2),"n.a.")))</x:f>
      </x:c>
      <x:c r="L134" s="109" t="str">
        <x:f>IF(J134="","",IF(J134="Cancelled",0,IF(J134="OK",ROUND(E134*H134,2),"n.a.")))</x:f>
      </x:c>
      <x:c r="M134" s="109" t="str">
        <x:f>IF(J134="","",IF(AND(ISNUMBER(K134),ISNUMBER(L134)),K134-L134,"n.a."))</x:f>
      </x:c>
      <x:c r="N134" s="111" t="str">
        <x:f>IF(J134="","",IF(AND(ISNUMBER(M134),ISNUMBER(K134),K134&lt;&gt;0),M134/K134,"n.a."))</x:f>
      </x:c>
      <x:c r="O134" s="108" t="str">
        <x:f>IF(J134="","",IF(J134="Cancelled","Excluded",IF(J134&lt;&gt;"OK","Correct inputs",IF(K134=0,"Zero sales",IF(NOT('Sales overview'!$R$8),"Set target",IF(N134&lt;'Sales overview'!$E$6,"Below target","At/above target"))))))</x:f>
      </x:c>
    </x:row>
    <x:row r="135" ht="24" customHeight="1">
      <x:c r="A135" s="28"/>
      <x:c r="B135" s="100"/>
      <x:c r="C135" s="28"/>
      <x:c r="D135" s="28"/>
      <x:c r="E135" s="102"/>
      <x:c r="F135" s="103"/>
      <x:c r="G135" s="104"/>
      <x:c r="H135" s="103"/>
      <x:c r="I135" s="107"/>
      <x:c r="J135" s="108" t="str">
        <x:f>IFERROR(IF(COUNTA(A135:I135)=0,"",IF(LEN(TRIM(A135))=0,"REVIEW: missing ID",IF(COUNTIFS($A$7:$A$1006,A135)&lt;&gt;1,"REVIEW: duplicate ID",IF(NOT(OR(I135="Invoiced",I135="Cancelled")),"REVIEW: status",IF(I135="Cancelled","Cancelled",IF(NOT(AND(ISNUMBER(B135),B135&gt;=1,B135&lt;=2958465)),"REVIEW: date",IF(LEN(TRIM(C135))=0,"REVIEW: customer",IF(LEN(TRIM(D135))=0,"REVIEW: product",IF(NOT(AND(ISNUMBER(E135),E135&gt;0)),"REVIEW: quantity",IF(NOT(AND(ISNUMBER(F135),F135&gt;=0)),"REVIEW: price",IF(NOT(AND(ISNUMBER(G135),G135&gt;=0,G135&lt;=1)),"REVIEW: discount",IF(NOT(AND(ISNUMBER(H135),H135&gt;=0)),"REVIEW: unit cost","OK")))))))))))),"REVIEW: cell error")</x:f>
      </x:c>
      <x:c r="K135" s="109" t="str">
        <x:f>IF(J135="","",IF(J135="Cancelled",0,IF(OR(J135="OK",J135="REVIEW: unit cost"),ROUND(E135*F135*(1-G135),2),"n.a.")))</x:f>
      </x:c>
      <x:c r="L135" s="109" t="str">
        <x:f>IF(J135="","",IF(J135="Cancelled",0,IF(J135="OK",ROUND(E135*H135,2),"n.a.")))</x:f>
      </x:c>
      <x:c r="M135" s="109" t="str">
        <x:f>IF(J135="","",IF(AND(ISNUMBER(K135),ISNUMBER(L135)),K135-L135,"n.a."))</x:f>
      </x:c>
      <x:c r="N135" s="111" t="str">
        <x:f>IF(J135="","",IF(AND(ISNUMBER(M135),ISNUMBER(K135),K135&lt;&gt;0),M135/K135,"n.a."))</x:f>
      </x:c>
      <x:c r="O135" s="108" t="str">
        <x:f>IF(J135="","",IF(J135="Cancelled","Excluded",IF(J135&lt;&gt;"OK","Correct inputs",IF(K135=0,"Zero sales",IF(NOT('Sales overview'!$R$8),"Set target",IF(N135&lt;'Sales overview'!$E$6,"Below target","At/above target"))))))</x:f>
      </x:c>
    </x:row>
    <x:row r="136" ht="24" customHeight="1">
      <x:c r="A136" s="28"/>
      <x:c r="B136" s="100"/>
      <x:c r="C136" s="28"/>
      <x:c r="D136" s="28"/>
      <x:c r="E136" s="102"/>
      <x:c r="F136" s="103"/>
      <x:c r="G136" s="104"/>
      <x:c r="H136" s="103"/>
      <x:c r="I136" s="107"/>
      <x:c r="J136" s="108" t="str">
        <x:f>IFERROR(IF(COUNTA(A136:I136)=0,"",IF(LEN(TRIM(A136))=0,"REVIEW: missing ID",IF(COUNTIFS($A$7:$A$1006,A136)&lt;&gt;1,"REVIEW: duplicate ID",IF(NOT(OR(I136="Invoiced",I136="Cancelled")),"REVIEW: status",IF(I136="Cancelled","Cancelled",IF(NOT(AND(ISNUMBER(B136),B136&gt;=1,B136&lt;=2958465)),"REVIEW: date",IF(LEN(TRIM(C136))=0,"REVIEW: customer",IF(LEN(TRIM(D136))=0,"REVIEW: product",IF(NOT(AND(ISNUMBER(E136),E136&gt;0)),"REVIEW: quantity",IF(NOT(AND(ISNUMBER(F136),F136&gt;=0)),"REVIEW: price",IF(NOT(AND(ISNUMBER(G136),G136&gt;=0,G136&lt;=1)),"REVIEW: discount",IF(NOT(AND(ISNUMBER(H136),H136&gt;=0)),"REVIEW: unit cost","OK")))))))))))),"REVIEW: cell error")</x:f>
      </x:c>
      <x:c r="K136" s="109" t="str">
        <x:f>IF(J136="","",IF(J136="Cancelled",0,IF(OR(J136="OK",J136="REVIEW: unit cost"),ROUND(E136*F136*(1-G136),2),"n.a.")))</x:f>
      </x:c>
      <x:c r="L136" s="109" t="str">
        <x:f>IF(J136="","",IF(J136="Cancelled",0,IF(J136="OK",ROUND(E136*H136,2),"n.a.")))</x:f>
      </x:c>
      <x:c r="M136" s="109" t="str">
        <x:f>IF(J136="","",IF(AND(ISNUMBER(K136),ISNUMBER(L136)),K136-L136,"n.a."))</x:f>
      </x:c>
      <x:c r="N136" s="111" t="str">
        <x:f>IF(J136="","",IF(AND(ISNUMBER(M136),ISNUMBER(K136),K136&lt;&gt;0),M136/K136,"n.a."))</x:f>
      </x:c>
      <x:c r="O136" s="108" t="str">
        <x:f>IF(J136="","",IF(J136="Cancelled","Excluded",IF(J136&lt;&gt;"OK","Correct inputs",IF(K136=0,"Zero sales",IF(NOT('Sales overview'!$R$8),"Set target",IF(N136&lt;'Sales overview'!$E$6,"Below target","At/above target"))))))</x:f>
      </x:c>
    </x:row>
    <x:row r="137" ht="24" customHeight="1">
      <x:c r="A137" s="28"/>
      <x:c r="B137" s="100"/>
      <x:c r="C137" s="28"/>
      <x:c r="D137" s="28"/>
      <x:c r="E137" s="102"/>
      <x:c r="F137" s="103"/>
      <x:c r="G137" s="104"/>
      <x:c r="H137" s="103"/>
      <x:c r="I137" s="107"/>
      <x:c r="J137" s="108" t="str">
        <x:f>IFERROR(IF(COUNTA(A137:I137)=0,"",IF(LEN(TRIM(A137))=0,"REVIEW: missing ID",IF(COUNTIFS($A$7:$A$1006,A137)&lt;&gt;1,"REVIEW: duplicate ID",IF(NOT(OR(I137="Invoiced",I137="Cancelled")),"REVIEW: status",IF(I137="Cancelled","Cancelled",IF(NOT(AND(ISNUMBER(B137),B137&gt;=1,B137&lt;=2958465)),"REVIEW: date",IF(LEN(TRIM(C137))=0,"REVIEW: customer",IF(LEN(TRIM(D137))=0,"REVIEW: product",IF(NOT(AND(ISNUMBER(E137),E137&gt;0)),"REVIEW: quantity",IF(NOT(AND(ISNUMBER(F137),F137&gt;=0)),"REVIEW: price",IF(NOT(AND(ISNUMBER(G137),G137&gt;=0,G137&lt;=1)),"REVIEW: discount",IF(NOT(AND(ISNUMBER(H137),H137&gt;=0)),"REVIEW: unit cost","OK")))))))))))),"REVIEW: cell error")</x:f>
      </x:c>
      <x:c r="K137" s="109" t="str">
        <x:f>IF(J137="","",IF(J137="Cancelled",0,IF(OR(J137="OK",J137="REVIEW: unit cost"),ROUND(E137*F137*(1-G137),2),"n.a.")))</x:f>
      </x:c>
      <x:c r="L137" s="109" t="str">
        <x:f>IF(J137="","",IF(J137="Cancelled",0,IF(J137="OK",ROUND(E137*H137,2),"n.a.")))</x:f>
      </x:c>
      <x:c r="M137" s="109" t="str">
        <x:f>IF(J137="","",IF(AND(ISNUMBER(K137),ISNUMBER(L137)),K137-L137,"n.a."))</x:f>
      </x:c>
      <x:c r="N137" s="111" t="str">
        <x:f>IF(J137="","",IF(AND(ISNUMBER(M137),ISNUMBER(K137),K137&lt;&gt;0),M137/K137,"n.a."))</x:f>
      </x:c>
      <x:c r="O137" s="108" t="str">
        <x:f>IF(J137="","",IF(J137="Cancelled","Excluded",IF(J137&lt;&gt;"OK","Correct inputs",IF(K137=0,"Zero sales",IF(NOT('Sales overview'!$R$8),"Set target",IF(N137&lt;'Sales overview'!$E$6,"Below target","At/above target"))))))</x:f>
      </x:c>
    </x:row>
    <x:row r="138" ht="24" customHeight="1">
      <x:c r="A138" s="28"/>
      <x:c r="B138" s="100"/>
      <x:c r="C138" s="28"/>
      <x:c r="D138" s="28"/>
      <x:c r="E138" s="102"/>
      <x:c r="F138" s="103"/>
      <x:c r="G138" s="104"/>
      <x:c r="H138" s="103"/>
      <x:c r="I138" s="107"/>
      <x:c r="J138" s="108" t="str">
        <x:f>IFERROR(IF(COUNTA(A138:I138)=0,"",IF(LEN(TRIM(A138))=0,"REVIEW: missing ID",IF(COUNTIFS($A$7:$A$1006,A138)&lt;&gt;1,"REVIEW: duplicate ID",IF(NOT(OR(I138="Invoiced",I138="Cancelled")),"REVIEW: status",IF(I138="Cancelled","Cancelled",IF(NOT(AND(ISNUMBER(B138),B138&gt;=1,B138&lt;=2958465)),"REVIEW: date",IF(LEN(TRIM(C138))=0,"REVIEW: customer",IF(LEN(TRIM(D138))=0,"REVIEW: product",IF(NOT(AND(ISNUMBER(E138),E138&gt;0)),"REVIEW: quantity",IF(NOT(AND(ISNUMBER(F138),F138&gt;=0)),"REVIEW: price",IF(NOT(AND(ISNUMBER(G138),G138&gt;=0,G138&lt;=1)),"REVIEW: discount",IF(NOT(AND(ISNUMBER(H138),H138&gt;=0)),"REVIEW: unit cost","OK")))))))))))),"REVIEW: cell error")</x:f>
      </x:c>
      <x:c r="K138" s="109" t="str">
        <x:f>IF(J138="","",IF(J138="Cancelled",0,IF(OR(J138="OK",J138="REVIEW: unit cost"),ROUND(E138*F138*(1-G138),2),"n.a.")))</x:f>
      </x:c>
      <x:c r="L138" s="109" t="str">
        <x:f>IF(J138="","",IF(J138="Cancelled",0,IF(J138="OK",ROUND(E138*H138,2),"n.a.")))</x:f>
      </x:c>
      <x:c r="M138" s="109" t="str">
        <x:f>IF(J138="","",IF(AND(ISNUMBER(K138),ISNUMBER(L138)),K138-L138,"n.a."))</x:f>
      </x:c>
      <x:c r="N138" s="111" t="str">
        <x:f>IF(J138="","",IF(AND(ISNUMBER(M138),ISNUMBER(K138),K138&lt;&gt;0),M138/K138,"n.a."))</x:f>
      </x:c>
      <x:c r="O138" s="108" t="str">
        <x:f>IF(J138="","",IF(J138="Cancelled","Excluded",IF(J138&lt;&gt;"OK","Correct inputs",IF(K138=0,"Zero sales",IF(NOT('Sales overview'!$R$8),"Set target",IF(N138&lt;'Sales overview'!$E$6,"Below target","At/above target"))))))</x:f>
      </x:c>
    </x:row>
    <x:row r="139" ht="24" customHeight="1">
      <x:c r="A139" s="28"/>
      <x:c r="B139" s="100"/>
      <x:c r="C139" s="28"/>
      <x:c r="D139" s="28"/>
      <x:c r="E139" s="102"/>
      <x:c r="F139" s="103"/>
      <x:c r="G139" s="104"/>
      <x:c r="H139" s="103"/>
      <x:c r="I139" s="107"/>
      <x:c r="J139" s="108" t="str">
        <x:f>IFERROR(IF(COUNTA(A139:I139)=0,"",IF(LEN(TRIM(A139))=0,"REVIEW: missing ID",IF(COUNTIFS($A$7:$A$1006,A139)&lt;&gt;1,"REVIEW: duplicate ID",IF(NOT(OR(I139="Invoiced",I139="Cancelled")),"REVIEW: status",IF(I139="Cancelled","Cancelled",IF(NOT(AND(ISNUMBER(B139),B139&gt;=1,B139&lt;=2958465)),"REVIEW: date",IF(LEN(TRIM(C139))=0,"REVIEW: customer",IF(LEN(TRIM(D139))=0,"REVIEW: product",IF(NOT(AND(ISNUMBER(E139),E139&gt;0)),"REVIEW: quantity",IF(NOT(AND(ISNUMBER(F139),F139&gt;=0)),"REVIEW: price",IF(NOT(AND(ISNUMBER(G139),G139&gt;=0,G139&lt;=1)),"REVIEW: discount",IF(NOT(AND(ISNUMBER(H139),H139&gt;=0)),"REVIEW: unit cost","OK")))))))))))),"REVIEW: cell error")</x:f>
      </x:c>
      <x:c r="K139" s="109" t="str">
        <x:f>IF(J139="","",IF(J139="Cancelled",0,IF(OR(J139="OK",J139="REVIEW: unit cost"),ROUND(E139*F139*(1-G139),2),"n.a.")))</x:f>
      </x:c>
      <x:c r="L139" s="109" t="str">
        <x:f>IF(J139="","",IF(J139="Cancelled",0,IF(J139="OK",ROUND(E139*H139,2),"n.a.")))</x:f>
      </x:c>
      <x:c r="M139" s="109" t="str">
        <x:f>IF(J139="","",IF(AND(ISNUMBER(K139),ISNUMBER(L139)),K139-L139,"n.a."))</x:f>
      </x:c>
      <x:c r="N139" s="111" t="str">
        <x:f>IF(J139="","",IF(AND(ISNUMBER(M139),ISNUMBER(K139),K139&lt;&gt;0),M139/K139,"n.a."))</x:f>
      </x:c>
      <x:c r="O139" s="108" t="str">
        <x:f>IF(J139="","",IF(J139="Cancelled","Excluded",IF(J139&lt;&gt;"OK","Correct inputs",IF(K139=0,"Zero sales",IF(NOT('Sales overview'!$R$8),"Set target",IF(N139&lt;'Sales overview'!$E$6,"Below target","At/above target"))))))</x:f>
      </x:c>
    </x:row>
    <x:row r="140" ht="24" customHeight="1">
      <x:c r="A140" s="28"/>
      <x:c r="B140" s="100"/>
      <x:c r="C140" s="28"/>
      <x:c r="D140" s="28"/>
      <x:c r="E140" s="102"/>
      <x:c r="F140" s="103"/>
      <x:c r="G140" s="104"/>
      <x:c r="H140" s="103"/>
      <x:c r="I140" s="107"/>
      <x:c r="J140" s="108" t="str">
        <x:f>IFERROR(IF(COUNTA(A140:I140)=0,"",IF(LEN(TRIM(A140))=0,"REVIEW: missing ID",IF(COUNTIFS($A$7:$A$1006,A140)&lt;&gt;1,"REVIEW: duplicate ID",IF(NOT(OR(I140="Invoiced",I140="Cancelled")),"REVIEW: status",IF(I140="Cancelled","Cancelled",IF(NOT(AND(ISNUMBER(B140),B140&gt;=1,B140&lt;=2958465)),"REVIEW: date",IF(LEN(TRIM(C140))=0,"REVIEW: customer",IF(LEN(TRIM(D140))=0,"REVIEW: product",IF(NOT(AND(ISNUMBER(E140),E140&gt;0)),"REVIEW: quantity",IF(NOT(AND(ISNUMBER(F140),F140&gt;=0)),"REVIEW: price",IF(NOT(AND(ISNUMBER(G140),G140&gt;=0,G140&lt;=1)),"REVIEW: discount",IF(NOT(AND(ISNUMBER(H140),H140&gt;=0)),"REVIEW: unit cost","OK")))))))))))),"REVIEW: cell error")</x:f>
      </x:c>
      <x:c r="K140" s="109" t="str">
        <x:f>IF(J140="","",IF(J140="Cancelled",0,IF(OR(J140="OK",J140="REVIEW: unit cost"),ROUND(E140*F140*(1-G140),2),"n.a.")))</x:f>
      </x:c>
      <x:c r="L140" s="109" t="str">
        <x:f>IF(J140="","",IF(J140="Cancelled",0,IF(J140="OK",ROUND(E140*H140,2),"n.a.")))</x:f>
      </x:c>
      <x:c r="M140" s="109" t="str">
        <x:f>IF(J140="","",IF(AND(ISNUMBER(K140),ISNUMBER(L140)),K140-L140,"n.a."))</x:f>
      </x:c>
      <x:c r="N140" s="111" t="str">
        <x:f>IF(J140="","",IF(AND(ISNUMBER(M140),ISNUMBER(K140),K140&lt;&gt;0),M140/K140,"n.a."))</x:f>
      </x:c>
      <x:c r="O140" s="108" t="str">
        <x:f>IF(J140="","",IF(J140="Cancelled","Excluded",IF(J140&lt;&gt;"OK","Correct inputs",IF(K140=0,"Zero sales",IF(NOT('Sales overview'!$R$8),"Set target",IF(N140&lt;'Sales overview'!$E$6,"Below target","At/above target"))))))</x:f>
      </x:c>
    </x:row>
    <x:row r="141" ht="24" customHeight="1">
      <x:c r="A141" s="28"/>
      <x:c r="B141" s="100"/>
      <x:c r="C141" s="28"/>
      <x:c r="D141" s="28"/>
      <x:c r="E141" s="102"/>
      <x:c r="F141" s="103"/>
      <x:c r="G141" s="104"/>
      <x:c r="H141" s="103"/>
      <x:c r="I141" s="107"/>
      <x:c r="J141" s="108" t="str">
        <x:f>IFERROR(IF(COUNTA(A141:I141)=0,"",IF(LEN(TRIM(A141))=0,"REVIEW: missing ID",IF(COUNTIFS($A$7:$A$1006,A141)&lt;&gt;1,"REVIEW: duplicate ID",IF(NOT(OR(I141="Invoiced",I141="Cancelled")),"REVIEW: status",IF(I141="Cancelled","Cancelled",IF(NOT(AND(ISNUMBER(B141),B141&gt;=1,B141&lt;=2958465)),"REVIEW: date",IF(LEN(TRIM(C141))=0,"REVIEW: customer",IF(LEN(TRIM(D141))=0,"REVIEW: product",IF(NOT(AND(ISNUMBER(E141),E141&gt;0)),"REVIEW: quantity",IF(NOT(AND(ISNUMBER(F141),F141&gt;=0)),"REVIEW: price",IF(NOT(AND(ISNUMBER(G141),G141&gt;=0,G141&lt;=1)),"REVIEW: discount",IF(NOT(AND(ISNUMBER(H141),H141&gt;=0)),"REVIEW: unit cost","OK")))))))))))),"REVIEW: cell error")</x:f>
      </x:c>
      <x:c r="K141" s="109" t="str">
        <x:f>IF(J141="","",IF(J141="Cancelled",0,IF(OR(J141="OK",J141="REVIEW: unit cost"),ROUND(E141*F141*(1-G141),2),"n.a.")))</x:f>
      </x:c>
      <x:c r="L141" s="109" t="str">
        <x:f>IF(J141="","",IF(J141="Cancelled",0,IF(J141="OK",ROUND(E141*H141,2),"n.a.")))</x:f>
      </x:c>
      <x:c r="M141" s="109" t="str">
        <x:f>IF(J141="","",IF(AND(ISNUMBER(K141),ISNUMBER(L141)),K141-L141,"n.a."))</x:f>
      </x:c>
      <x:c r="N141" s="111" t="str">
        <x:f>IF(J141="","",IF(AND(ISNUMBER(M141),ISNUMBER(K141),K141&lt;&gt;0),M141/K141,"n.a."))</x:f>
      </x:c>
      <x:c r="O141" s="108" t="str">
        <x:f>IF(J141="","",IF(J141="Cancelled","Excluded",IF(J141&lt;&gt;"OK","Correct inputs",IF(K141=0,"Zero sales",IF(NOT('Sales overview'!$R$8),"Set target",IF(N141&lt;'Sales overview'!$E$6,"Below target","At/above target"))))))</x:f>
      </x:c>
    </x:row>
    <x:row r="142" ht="24" customHeight="1">
      <x:c r="A142" s="28"/>
      <x:c r="B142" s="100"/>
      <x:c r="C142" s="28"/>
      <x:c r="D142" s="28"/>
      <x:c r="E142" s="102"/>
      <x:c r="F142" s="103"/>
      <x:c r="G142" s="104"/>
      <x:c r="H142" s="103"/>
      <x:c r="I142" s="107"/>
      <x:c r="J142" s="108" t="str">
        <x:f>IFERROR(IF(COUNTA(A142:I142)=0,"",IF(LEN(TRIM(A142))=0,"REVIEW: missing ID",IF(COUNTIFS($A$7:$A$1006,A142)&lt;&gt;1,"REVIEW: duplicate ID",IF(NOT(OR(I142="Invoiced",I142="Cancelled")),"REVIEW: status",IF(I142="Cancelled","Cancelled",IF(NOT(AND(ISNUMBER(B142),B142&gt;=1,B142&lt;=2958465)),"REVIEW: date",IF(LEN(TRIM(C142))=0,"REVIEW: customer",IF(LEN(TRIM(D142))=0,"REVIEW: product",IF(NOT(AND(ISNUMBER(E142),E142&gt;0)),"REVIEW: quantity",IF(NOT(AND(ISNUMBER(F142),F142&gt;=0)),"REVIEW: price",IF(NOT(AND(ISNUMBER(G142),G142&gt;=0,G142&lt;=1)),"REVIEW: discount",IF(NOT(AND(ISNUMBER(H142),H142&gt;=0)),"REVIEW: unit cost","OK")))))))))))),"REVIEW: cell error")</x:f>
      </x:c>
      <x:c r="K142" s="109" t="str">
        <x:f>IF(J142="","",IF(J142="Cancelled",0,IF(OR(J142="OK",J142="REVIEW: unit cost"),ROUND(E142*F142*(1-G142),2),"n.a.")))</x:f>
      </x:c>
      <x:c r="L142" s="109" t="str">
        <x:f>IF(J142="","",IF(J142="Cancelled",0,IF(J142="OK",ROUND(E142*H142,2),"n.a.")))</x:f>
      </x:c>
      <x:c r="M142" s="109" t="str">
        <x:f>IF(J142="","",IF(AND(ISNUMBER(K142),ISNUMBER(L142)),K142-L142,"n.a."))</x:f>
      </x:c>
      <x:c r="N142" s="111" t="str">
        <x:f>IF(J142="","",IF(AND(ISNUMBER(M142),ISNUMBER(K142),K142&lt;&gt;0),M142/K142,"n.a."))</x:f>
      </x:c>
      <x:c r="O142" s="108" t="str">
        <x:f>IF(J142="","",IF(J142="Cancelled","Excluded",IF(J142&lt;&gt;"OK","Correct inputs",IF(K142=0,"Zero sales",IF(NOT('Sales overview'!$R$8),"Set target",IF(N142&lt;'Sales overview'!$E$6,"Below target","At/above target"))))))</x:f>
      </x:c>
    </x:row>
    <x:row r="143" ht="24" customHeight="1">
      <x:c r="A143" s="28"/>
      <x:c r="B143" s="100"/>
      <x:c r="C143" s="28"/>
      <x:c r="D143" s="28"/>
      <x:c r="E143" s="102"/>
      <x:c r="F143" s="103"/>
      <x:c r="G143" s="104"/>
      <x:c r="H143" s="103"/>
      <x:c r="I143" s="107"/>
      <x:c r="J143" s="108" t="str">
        <x:f>IFERROR(IF(COUNTA(A143:I143)=0,"",IF(LEN(TRIM(A143))=0,"REVIEW: missing ID",IF(COUNTIFS($A$7:$A$1006,A143)&lt;&gt;1,"REVIEW: duplicate ID",IF(NOT(OR(I143="Invoiced",I143="Cancelled")),"REVIEW: status",IF(I143="Cancelled","Cancelled",IF(NOT(AND(ISNUMBER(B143),B143&gt;=1,B143&lt;=2958465)),"REVIEW: date",IF(LEN(TRIM(C143))=0,"REVIEW: customer",IF(LEN(TRIM(D143))=0,"REVIEW: product",IF(NOT(AND(ISNUMBER(E143),E143&gt;0)),"REVIEW: quantity",IF(NOT(AND(ISNUMBER(F143),F143&gt;=0)),"REVIEW: price",IF(NOT(AND(ISNUMBER(G143),G143&gt;=0,G143&lt;=1)),"REVIEW: discount",IF(NOT(AND(ISNUMBER(H143),H143&gt;=0)),"REVIEW: unit cost","OK")))))))))))),"REVIEW: cell error")</x:f>
      </x:c>
      <x:c r="K143" s="109" t="str">
        <x:f>IF(J143="","",IF(J143="Cancelled",0,IF(OR(J143="OK",J143="REVIEW: unit cost"),ROUND(E143*F143*(1-G143),2),"n.a.")))</x:f>
      </x:c>
      <x:c r="L143" s="109" t="str">
        <x:f>IF(J143="","",IF(J143="Cancelled",0,IF(J143="OK",ROUND(E143*H143,2),"n.a.")))</x:f>
      </x:c>
      <x:c r="M143" s="109" t="str">
        <x:f>IF(J143="","",IF(AND(ISNUMBER(K143),ISNUMBER(L143)),K143-L143,"n.a."))</x:f>
      </x:c>
      <x:c r="N143" s="111" t="str">
        <x:f>IF(J143="","",IF(AND(ISNUMBER(M143),ISNUMBER(K143),K143&lt;&gt;0),M143/K143,"n.a."))</x:f>
      </x:c>
      <x:c r="O143" s="108" t="str">
        <x:f>IF(J143="","",IF(J143="Cancelled","Excluded",IF(J143&lt;&gt;"OK","Correct inputs",IF(K143=0,"Zero sales",IF(NOT('Sales overview'!$R$8),"Set target",IF(N143&lt;'Sales overview'!$E$6,"Below target","At/above target"))))))</x:f>
      </x:c>
    </x:row>
    <x:row r="144" ht="24" customHeight="1">
      <x:c r="A144" s="28"/>
      <x:c r="B144" s="100"/>
      <x:c r="C144" s="28"/>
      <x:c r="D144" s="28"/>
      <x:c r="E144" s="102"/>
      <x:c r="F144" s="103"/>
      <x:c r="G144" s="104"/>
      <x:c r="H144" s="103"/>
      <x:c r="I144" s="107"/>
      <x:c r="J144" s="108" t="str">
        <x:f>IFERROR(IF(COUNTA(A144:I144)=0,"",IF(LEN(TRIM(A144))=0,"REVIEW: missing ID",IF(COUNTIFS($A$7:$A$1006,A144)&lt;&gt;1,"REVIEW: duplicate ID",IF(NOT(OR(I144="Invoiced",I144="Cancelled")),"REVIEW: status",IF(I144="Cancelled","Cancelled",IF(NOT(AND(ISNUMBER(B144),B144&gt;=1,B144&lt;=2958465)),"REVIEW: date",IF(LEN(TRIM(C144))=0,"REVIEW: customer",IF(LEN(TRIM(D144))=0,"REVIEW: product",IF(NOT(AND(ISNUMBER(E144),E144&gt;0)),"REVIEW: quantity",IF(NOT(AND(ISNUMBER(F144),F144&gt;=0)),"REVIEW: price",IF(NOT(AND(ISNUMBER(G144),G144&gt;=0,G144&lt;=1)),"REVIEW: discount",IF(NOT(AND(ISNUMBER(H144),H144&gt;=0)),"REVIEW: unit cost","OK")))))))))))),"REVIEW: cell error")</x:f>
      </x:c>
      <x:c r="K144" s="109" t="str">
        <x:f>IF(J144="","",IF(J144="Cancelled",0,IF(OR(J144="OK",J144="REVIEW: unit cost"),ROUND(E144*F144*(1-G144),2),"n.a.")))</x:f>
      </x:c>
      <x:c r="L144" s="109" t="str">
        <x:f>IF(J144="","",IF(J144="Cancelled",0,IF(J144="OK",ROUND(E144*H144,2),"n.a.")))</x:f>
      </x:c>
      <x:c r="M144" s="109" t="str">
        <x:f>IF(J144="","",IF(AND(ISNUMBER(K144),ISNUMBER(L144)),K144-L144,"n.a."))</x:f>
      </x:c>
      <x:c r="N144" s="111" t="str">
        <x:f>IF(J144="","",IF(AND(ISNUMBER(M144),ISNUMBER(K144),K144&lt;&gt;0),M144/K144,"n.a."))</x:f>
      </x:c>
      <x:c r="O144" s="108" t="str">
        <x:f>IF(J144="","",IF(J144="Cancelled","Excluded",IF(J144&lt;&gt;"OK","Correct inputs",IF(K144=0,"Zero sales",IF(NOT('Sales overview'!$R$8),"Set target",IF(N144&lt;'Sales overview'!$E$6,"Below target","At/above target"))))))</x:f>
      </x:c>
    </x:row>
    <x:row r="145" ht="24" customHeight="1">
      <x:c r="A145" s="28"/>
      <x:c r="B145" s="100"/>
      <x:c r="C145" s="28"/>
      <x:c r="D145" s="28"/>
      <x:c r="E145" s="102"/>
      <x:c r="F145" s="103"/>
      <x:c r="G145" s="104"/>
      <x:c r="H145" s="103"/>
      <x:c r="I145" s="107"/>
      <x:c r="J145" s="108" t="str">
        <x:f>IFERROR(IF(COUNTA(A145:I145)=0,"",IF(LEN(TRIM(A145))=0,"REVIEW: missing ID",IF(COUNTIFS($A$7:$A$1006,A145)&lt;&gt;1,"REVIEW: duplicate ID",IF(NOT(OR(I145="Invoiced",I145="Cancelled")),"REVIEW: status",IF(I145="Cancelled","Cancelled",IF(NOT(AND(ISNUMBER(B145),B145&gt;=1,B145&lt;=2958465)),"REVIEW: date",IF(LEN(TRIM(C145))=0,"REVIEW: customer",IF(LEN(TRIM(D145))=0,"REVIEW: product",IF(NOT(AND(ISNUMBER(E145),E145&gt;0)),"REVIEW: quantity",IF(NOT(AND(ISNUMBER(F145),F145&gt;=0)),"REVIEW: price",IF(NOT(AND(ISNUMBER(G145),G145&gt;=0,G145&lt;=1)),"REVIEW: discount",IF(NOT(AND(ISNUMBER(H145),H145&gt;=0)),"REVIEW: unit cost","OK")))))))))))),"REVIEW: cell error")</x:f>
      </x:c>
      <x:c r="K145" s="109" t="str">
        <x:f>IF(J145="","",IF(J145="Cancelled",0,IF(OR(J145="OK",J145="REVIEW: unit cost"),ROUND(E145*F145*(1-G145),2),"n.a.")))</x:f>
      </x:c>
      <x:c r="L145" s="109" t="str">
        <x:f>IF(J145="","",IF(J145="Cancelled",0,IF(J145="OK",ROUND(E145*H145,2),"n.a.")))</x:f>
      </x:c>
      <x:c r="M145" s="109" t="str">
        <x:f>IF(J145="","",IF(AND(ISNUMBER(K145),ISNUMBER(L145)),K145-L145,"n.a."))</x:f>
      </x:c>
      <x:c r="N145" s="111" t="str">
        <x:f>IF(J145="","",IF(AND(ISNUMBER(M145),ISNUMBER(K145),K145&lt;&gt;0),M145/K145,"n.a."))</x:f>
      </x:c>
      <x:c r="O145" s="108" t="str">
        <x:f>IF(J145="","",IF(J145="Cancelled","Excluded",IF(J145&lt;&gt;"OK","Correct inputs",IF(K145=0,"Zero sales",IF(NOT('Sales overview'!$R$8),"Set target",IF(N145&lt;'Sales overview'!$E$6,"Below target","At/above target"))))))</x:f>
      </x:c>
    </x:row>
    <x:row r="146" ht="24" customHeight="1">
      <x:c r="A146" s="28"/>
      <x:c r="B146" s="100"/>
      <x:c r="C146" s="28"/>
      <x:c r="D146" s="28"/>
      <x:c r="E146" s="102"/>
      <x:c r="F146" s="103"/>
      <x:c r="G146" s="104"/>
      <x:c r="H146" s="103"/>
      <x:c r="I146" s="107"/>
      <x:c r="J146" s="108" t="str">
        <x:f>IFERROR(IF(COUNTA(A146:I146)=0,"",IF(LEN(TRIM(A146))=0,"REVIEW: missing ID",IF(COUNTIFS($A$7:$A$1006,A146)&lt;&gt;1,"REVIEW: duplicate ID",IF(NOT(OR(I146="Invoiced",I146="Cancelled")),"REVIEW: status",IF(I146="Cancelled","Cancelled",IF(NOT(AND(ISNUMBER(B146),B146&gt;=1,B146&lt;=2958465)),"REVIEW: date",IF(LEN(TRIM(C146))=0,"REVIEW: customer",IF(LEN(TRIM(D146))=0,"REVIEW: product",IF(NOT(AND(ISNUMBER(E146),E146&gt;0)),"REVIEW: quantity",IF(NOT(AND(ISNUMBER(F146),F146&gt;=0)),"REVIEW: price",IF(NOT(AND(ISNUMBER(G146),G146&gt;=0,G146&lt;=1)),"REVIEW: discount",IF(NOT(AND(ISNUMBER(H146),H146&gt;=0)),"REVIEW: unit cost","OK")))))))))))),"REVIEW: cell error")</x:f>
      </x:c>
      <x:c r="K146" s="109" t="str">
        <x:f>IF(J146="","",IF(J146="Cancelled",0,IF(OR(J146="OK",J146="REVIEW: unit cost"),ROUND(E146*F146*(1-G146),2),"n.a.")))</x:f>
      </x:c>
      <x:c r="L146" s="109" t="str">
        <x:f>IF(J146="","",IF(J146="Cancelled",0,IF(J146="OK",ROUND(E146*H146,2),"n.a.")))</x:f>
      </x:c>
      <x:c r="M146" s="109" t="str">
        <x:f>IF(J146="","",IF(AND(ISNUMBER(K146),ISNUMBER(L146)),K146-L146,"n.a."))</x:f>
      </x:c>
      <x:c r="N146" s="111" t="str">
        <x:f>IF(J146="","",IF(AND(ISNUMBER(M146),ISNUMBER(K146),K146&lt;&gt;0),M146/K146,"n.a."))</x:f>
      </x:c>
      <x:c r="O146" s="108" t="str">
        <x:f>IF(J146="","",IF(J146="Cancelled","Excluded",IF(J146&lt;&gt;"OK","Correct inputs",IF(K146=0,"Zero sales",IF(NOT('Sales overview'!$R$8),"Set target",IF(N146&lt;'Sales overview'!$E$6,"Below target","At/above target"))))))</x:f>
      </x:c>
    </x:row>
    <x:row r="147" ht="24" customHeight="1">
      <x:c r="A147" s="28"/>
      <x:c r="B147" s="100"/>
      <x:c r="C147" s="28"/>
      <x:c r="D147" s="28"/>
      <x:c r="E147" s="102"/>
      <x:c r="F147" s="103"/>
      <x:c r="G147" s="104"/>
      <x:c r="H147" s="103"/>
      <x:c r="I147" s="107"/>
      <x:c r="J147" s="108" t="str">
        <x:f>IFERROR(IF(COUNTA(A147:I147)=0,"",IF(LEN(TRIM(A147))=0,"REVIEW: missing ID",IF(COUNTIFS($A$7:$A$1006,A147)&lt;&gt;1,"REVIEW: duplicate ID",IF(NOT(OR(I147="Invoiced",I147="Cancelled")),"REVIEW: status",IF(I147="Cancelled","Cancelled",IF(NOT(AND(ISNUMBER(B147),B147&gt;=1,B147&lt;=2958465)),"REVIEW: date",IF(LEN(TRIM(C147))=0,"REVIEW: customer",IF(LEN(TRIM(D147))=0,"REVIEW: product",IF(NOT(AND(ISNUMBER(E147),E147&gt;0)),"REVIEW: quantity",IF(NOT(AND(ISNUMBER(F147),F147&gt;=0)),"REVIEW: price",IF(NOT(AND(ISNUMBER(G147),G147&gt;=0,G147&lt;=1)),"REVIEW: discount",IF(NOT(AND(ISNUMBER(H147),H147&gt;=0)),"REVIEW: unit cost","OK")))))))))))),"REVIEW: cell error")</x:f>
      </x:c>
      <x:c r="K147" s="109" t="str">
        <x:f>IF(J147="","",IF(J147="Cancelled",0,IF(OR(J147="OK",J147="REVIEW: unit cost"),ROUND(E147*F147*(1-G147),2),"n.a.")))</x:f>
      </x:c>
      <x:c r="L147" s="109" t="str">
        <x:f>IF(J147="","",IF(J147="Cancelled",0,IF(J147="OK",ROUND(E147*H147,2),"n.a.")))</x:f>
      </x:c>
      <x:c r="M147" s="109" t="str">
        <x:f>IF(J147="","",IF(AND(ISNUMBER(K147),ISNUMBER(L147)),K147-L147,"n.a."))</x:f>
      </x:c>
      <x:c r="N147" s="111" t="str">
        <x:f>IF(J147="","",IF(AND(ISNUMBER(M147),ISNUMBER(K147),K147&lt;&gt;0),M147/K147,"n.a."))</x:f>
      </x:c>
      <x:c r="O147" s="108" t="str">
        <x:f>IF(J147="","",IF(J147="Cancelled","Excluded",IF(J147&lt;&gt;"OK","Correct inputs",IF(K147=0,"Zero sales",IF(NOT('Sales overview'!$R$8),"Set target",IF(N147&lt;'Sales overview'!$E$6,"Below target","At/above target"))))))</x:f>
      </x:c>
    </x:row>
    <x:row r="148" ht="24" customHeight="1">
      <x:c r="A148" s="28"/>
      <x:c r="B148" s="100"/>
      <x:c r="C148" s="28"/>
      <x:c r="D148" s="28"/>
      <x:c r="E148" s="102"/>
      <x:c r="F148" s="103"/>
      <x:c r="G148" s="104"/>
      <x:c r="H148" s="103"/>
      <x:c r="I148" s="107"/>
      <x:c r="J148" s="108" t="str">
        <x:f>IFERROR(IF(COUNTA(A148:I148)=0,"",IF(LEN(TRIM(A148))=0,"REVIEW: missing ID",IF(COUNTIFS($A$7:$A$1006,A148)&lt;&gt;1,"REVIEW: duplicate ID",IF(NOT(OR(I148="Invoiced",I148="Cancelled")),"REVIEW: status",IF(I148="Cancelled","Cancelled",IF(NOT(AND(ISNUMBER(B148),B148&gt;=1,B148&lt;=2958465)),"REVIEW: date",IF(LEN(TRIM(C148))=0,"REVIEW: customer",IF(LEN(TRIM(D148))=0,"REVIEW: product",IF(NOT(AND(ISNUMBER(E148),E148&gt;0)),"REVIEW: quantity",IF(NOT(AND(ISNUMBER(F148),F148&gt;=0)),"REVIEW: price",IF(NOT(AND(ISNUMBER(G148),G148&gt;=0,G148&lt;=1)),"REVIEW: discount",IF(NOT(AND(ISNUMBER(H148),H148&gt;=0)),"REVIEW: unit cost","OK")))))))))))),"REVIEW: cell error")</x:f>
      </x:c>
      <x:c r="K148" s="109" t="str">
        <x:f>IF(J148="","",IF(J148="Cancelled",0,IF(OR(J148="OK",J148="REVIEW: unit cost"),ROUND(E148*F148*(1-G148),2),"n.a.")))</x:f>
      </x:c>
      <x:c r="L148" s="109" t="str">
        <x:f>IF(J148="","",IF(J148="Cancelled",0,IF(J148="OK",ROUND(E148*H148,2),"n.a.")))</x:f>
      </x:c>
      <x:c r="M148" s="109" t="str">
        <x:f>IF(J148="","",IF(AND(ISNUMBER(K148),ISNUMBER(L148)),K148-L148,"n.a."))</x:f>
      </x:c>
      <x:c r="N148" s="111" t="str">
        <x:f>IF(J148="","",IF(AND(ISNUMBER(M148),ISNUMBER(K148),K148&lt;&gt;0),M148/K148,"n.a."))</x:f>
      </x:c>
      <x:c r="O148" s="108" t="str">
        <x:f>IF(J148="","",IF(J148="Cancelled","Excluded",IF(J148&lt;&gt;"OK","Correct inputs",IF(K148=0,"Zero sales",IF(NOT('Sales overview'!$R$8),"Set target",IF(N148&lt;'Sales overview'!$E$6,"Below target","At/above target"))))))</x:f>
      </x:c>
    </x:row>
    <x:row r="149" ht="24" customHeight="1">
      <x:c r="A149" s="28"/>
      <x:c r="B149" s="100"/>
      <x:c r="C149" s="28"/>
      <x:c r="D149" s="28"/>
      <x:c r="E149" s="102"/>
      <x:c r="F149" s="103"/>
      <x:c r="G149" s="104"/>
      <x:c r="H149" s="103"/>
      <x:c r="I149" s="107"/>
      <x:c r="J149" s="108" t="str">
        <x:f>IFERROR(IF(COUNTA(A149:I149)=0,"",IF(LEN(TRIM(A149))=0,"REVIEW: missing ID",IF(COUNTIFS($A$7:$A$1006,A149)&lt;&gt;1,"REVIEW: duplicate ID",IF(NOT(OR(I149="Invoiced",I149="Cancelled")),"REVIEW: status",IF(I149="Cancelled","Cancelled",IF(NOT(AND(ISNUMBER(B149),B149&gt;=1,B149&lt;=2958465)),"REVIEW: date",IF(LEN(TRIM(C149))=0,"REVIEW: customer",IF(LEN(TRIM(D149))=0,"REVIEW: product",IF(NOT(AND(ISNUMBER(E149),E149&gt;0)),"REVIEW: quantity",IF(NOT(AND(ISNUMBER(F149),F149&gt;=0)),"REVIEW: price",IF(NOT(AND(ISNUMBER(G149),G149&gt;=0,G149&lt;=1)),"REVIEW: discount",IF(NOT(AND(ISNUMBER(H149),H149&gt;=0)),"REVIEW: unit cost","OK")))))))))))),"REVIEW: cell error")</x:f>
      </x:c>
      <x:c r="K149" s="109" t="str">
        <x:f>IF(J149="","",IF(J149="Cancelled",0,IF(OR(J149="OK",J149="REVIEW: unit cost"),ROUND(E149*F149*(1-G149),2),"n.a.")))</x:f>
      </x:c>
      <x:c r="L149" s="109" t="str">
        <x:f>IF(J149="","",IF(J149="Cancelled",0,IF(J149="OK",ROUND(E149*H149,2),"n.a.")))</x:f>
      </x:c>
      <x:c r="M149" s="109" t="str">
        <x:f>IF(J149="","",IF(AND(ISNUMBER(K149),ISNUMBER(L149)),K149-L149,"n.a."))</x:f>
      </x:c>
      <x:c r="N149" s="111" t="str">
        <x:f>IF(J149="","",IF(AND(ISNUMBER(M149),ISNUMBER(K149),K149&lt;&gt;0),M149/K149,"n.a."))</x:f>
      </x:c>
      <x:c r="O149" s="108" t="str">
        <x:f>IF(J149="","",IF(J149="Cancelled","Excluded",IF(J149&lt;&gt;"OK","Correct inputs",IF(K149=0,"Zero sales",IF(NOT('Sales overview'!$R$8),"Set target",IF(N149&lt;'Sales overview'!$E$6,"Below target","At/above target"))))))</x:f>
      </x:c>
    </x:row>
    <x:row r="150" ht="24" customHeight="1">
      <x:c r="A150" s="28"/>
      <x:c r="B150" s="100"/>
      <x:c r="C150" s="28"/>
      <x:c r="D150" s="28"/>
      <x:c r="E150" s="102"/>
      <x:c r="F150" s="103"/>
      <x:c r="G150" s="104"/>
      <x:c r="H150" s="103"/>
      <x:c r="I150" s="107"/>
      <x:c r="J150" s="108" t="str">
        <x:f>IFERROR(IF(COUNTA(A150:I150)=0,"",IF(LEN(TRIM(A150))=0,"REVIEW: missing ID",IF(COUNTIFS($A$7:$A$1006,A150)&lt;&gt;1,"REVIEW: duplicate ID",IF(NOT(OR(I150="Invoiced",I150="Cancelled")),"REVIEW: status",IF(I150="Cancelled","Cancelled",IF(NOT(AND(ISNUMBER(B150),B150&gt;=1,B150&lt;=2958465)),"REVIEW: date",IF(LEN(TRIM(C150))=0,"REVIEW: customer",IF(LEN(TRIM(D150))=0,"REVIEW: product",IF(NOT(AND(ISNUMBER(E150),E150&gt;0)),"REVIEW: quantity",IF(NOT(AND(ISNUMBER(F150),F150&gt;=0)),"REVIEW: price",IF(NOT(AND(ISNUMBER(G150),G150&gt;=0,G150&lt;=1)),"REVIEW: discount",IF(NOT(AND(ISNUMBER(H150),H150&gt;=0)),"REVIEW: unit cost","OK")))))))))))),"REVIEW: cell error")</x:f>
      </x:c>
      <x:c r="K150" s="109" t="str">
        <x:f>IF(J150="","",IF(J150="Cancelled",0,IF(OR(J150="OK",J150="REVIEW: unit cost"),ROUND(E150*F150*(1-G150),2),"n.a.")))</x:f>
      </x:c>
      <x:c r="L150" s="109" t="str">
        <x:f>IF(J150="","",IF(J150="Cancelled",0,IF(J150="OK",ROUND(E150*H150,2),"n.a.")))</x:f>
      </x:c>
      <x:c r="M150" s="109" t="str">
        <x:f>IF(J150="","",IF(AND(ISNUMBER(K150),ISNUMBER(L150)),K150-L150,"n.a."))</x:f>
      </x:c>
      <x:c r="N150" s="111" t="str">
        <x:f>IF(J150="","",IF(AND(ISNUMBER(M150),ISNUMBER(K150),K150&lt;&gt;0),M150/K150,"n.a."))</x:f>
      </x:c>
      <x:c r="O150" s="108" t="str">
        <x:f>IF(J150="","",IF(J150="Cancelled","Excluded",IF(J150&lt;&gt;"OK","Correct inputs",IF(K150=0,"Zero sales",IF(NOT('Sales overview'!$R$8),"Set target",IF(N150&lt;'Sales overview'!$E$6,"Below target","At/above target"))))))</x:f>
      </x:c>
    </x:row>
    <x:row r="151" ht="24" customHeight="1">
      <x:c r="A151" s="28"/>
      <x:c r="B151" s="100"/>
      <x:c r="C151" s="28"/>
      <x:c r="D151" s="28"/>
      <x:c r="E151" s="102"/>
      <x:c r="F151" s="103"/>
      <x:c r="G151" s="104"/>
      <x:c r="H151" s="103"/>
      <x:c r="I151" s="107"/>
      <x:c r="J151" s="108" t="str">
        <x:f>IFERROR(IF(COUNTA(A151:I151)=0,"",IF(LEN(TRIM(A151))=0,"REVIEW: missing ID",IF(COUNTIFS($A$7:$A$1006,A151)&lt;&gt;1,"REVIEW: duplicate ID",IF(NOT(OR(I151="Invoiced",I151="Cancelled")),"REVIEW: status",IF(I151="Cancelled","Cancelled",IF(NOT(AND(ISNUMBER(B151),B151&gt;=1,B151&lt;=2958465)),"REVIEW: date",IF(LEN(TRIM(C151))=0,"REVIEW: customer",IF(LEN(TRIM(D151))=0,"REVIEW: product",IF(NOT(AND(ISNUMBER(E151),E151&gt;0)),"REVIEW: quantity",IF(NOT(AND(ISNUMBER(F151),F151&gt;=0)),"REVIEW: price",IF(NOT(AND(ISNUMBER(G151),G151&gt;=0,G151&lt;=1)),"REVIEW: discount",IF(NOT(AND(ISNUMBER(H151),H151&gt;=0)),"REVIEW: unit cost","OK")))))))))))),"REVIEW: cell error")</x:f>
      </x:c>
      <x:c r="K151" s="109" t="str">
        <x:f>IF(J151="","",IF(J151="Cancelled",0,IF(OR(J151="OK",J151="REVIEW: unit cost"),ROUND(E151*F151*(1-G151),2),"n.a.")))</x:f>
      </x:c>
      <x:c r="L151" s="109" t="str">
        <x:f>IF(J151="","",IF(J151="Cancelled",0,IF(J151="OK",ROUND(E151*H151,2),"n.a.")))</x:f>
      </x:c>
      <x:c r="M151" s="109" t="str">
        <x:f>IF(J151="","",IF(AND(ISNUMBER(K151),ISNUMBER(L151)),K151-L151,"n.a."))</x:f>
      </x:c>
      <x:c r="N151" s="111" t="str">
        <x:f>IF(J151="","",IF(AND(ISNUMBER(M151),ISNUMBER(K151),K151&lt;&gt;0),M151/K151,"n.a."))</x:f>
      </x:c>
      <x:c r="O151" s="108" t="str">
        <x:f>IF(J151="","",IF(J151="Cancelled","Excluded",IF(J151&lt;&gt;"OK","Correct inputs",IF(K151=0,"Zero sales",IF(NOT('Sales overview'!$R$8),"Set target",IF(N151&lt;'Sales overview'!$E$6,"Below target","At/above target"))))))</x:f>
      </x:c>
    </x:row>
    <x:row r="152" ht="24" customHeight="1">
      <x:c r="A152" s="28"/>
      <x:c r="B152" s="100"/>
      <x:c r="C152" s="28"/>
      <x:c r="D152" s="28"/>
      <x:c r="E152" s="102"/>
      <x:c r="F152" s="103"/>
      <x:c r="G152" s="104"/>
      <x:c r="H152" s="103"/>
      <x:c r="I152" s="107"/>
      <x:c r="J152" s="108" t="str">
        <x:f>IFERROR(IF(COUNTA(A152:I152)=0,"",IF(LEN(TRIM(A152))=0,"REVIEW: missing ID",IF(COUNTIFS($A$7:$A$1006,A152)&lt;&gt;1,"REVIEW: duplicate ID",IF(NOT(OR(I152="Invoiced",I152="Cancelled")),"REVIEW: status",IF(I152="Cancelled","Cancelled",IF(NOT(AND(ISNUMBER(B152),B152&gt;=1,B152&lt;=2958465)),"REVIEW: date",IF(LEN(TRIM(C152))=0,"REVIEW: customer",IF(LEN(TRIM(D152))=0,"REVIEW: product",IF(NOT(AND(ISNUMBER(E152),E152&gt;0)),"REVIEW: quantity",IF(NOT(AND(ISNUMBER(F152),F152&gt;=0)),"REVIEW: price",IF(NOT(AND(ISNUMBER(G152),G152&gt;=0,G152&lt;=1)),"REVIEW: discount",IF(NOT(AND(ISNUMBER(H152),H152&gt;=0)),"REVIEW: unit cost","OK")))))))))))),"REVIEW: cell error")</x:f>
      </x:c>
      <x:c r="K152" s="109" t="str">
        <x:f>IF(J152="","",IF(J152="Cancelled",0,IF(OR(J152="OK",J152="REVIEW: unit cost"),ROUND(E152*F152*(1-G152),2),"n.a.")))</x:f>
      </x:c>
      <x:c r="L152" s="109" t="str">
        <x:f>IF(J152="","",IF(J152="Cancelled",0,IF(J152="OK",ROUND(E152*H152,2),"n.a.")))</x:f>
      </x:c>
      <x:c r="M152" s="109" t="str">
        <x:f>IF(J152="","",IF(AND(ISNUMBER(K152),ISNUMBER(L152)),K152-L152,"n.a."))</x:f>
      </x:c>
      <x:c r="N152" s="111" t="str">
        <x:f>IF(J152="","",IF(AND(ISNUMBER(M152),ISNUMBER(K152),K152&lt;&gt;0),M152/K152,"n.a."))</x:f>
      </x:c>
      <x:c r="O152" s="108" t="str">
        <x:f>IF(J152="","",IF(J152="Cancelled","Excluded",IF(J152&lt;&gt;"OK","Correct inputs",IF(K152=0,"Zero sales",IF(NOT('Sales overview'!$R$8),"Set target",IF(N152&lt;'Sales overview'!$E$6,"Below target","At/above target"))))))</x:f>
      </x:c>
    </x:row>
    <x:row r="153" ht="24" customHeight="1">
      <x:c r="A153" s="28"/>
      <x:c r="B153" s="100"/>
      <x:c r="C153" s="28"/>
      <x:c r="D153" s="28"/>
      <x:c r="E153" s="102"/>
      <x:c r="F153" s="103"/>
      <x:c r="G153" s="104"/>
      <x:c r="H153" s="103"/>
      <x:c r="I153" s="107"/>
      <x:c r="J153" s="108" t="str">
        <x:f>IFERROR(IF(COUNTA(A153:I153)=0,"",IF(LEN(TRIM(A153))=0,"REVIEW: missing ID",IF(COUNTIFS($A$7:$A$1006,A153)&lt;&gt;1,"REVIEW: duplicate ID",IF(NOT(OR(I153="Invoiced",I153="Cancelled")),"REVIEW: status",IF(I153="Cancelled","Cancelled",IF(NOT(AND(ISNUMBER(B153),B153&gt;=1,B153&lt;=2958465)),"REVIEW: date",IF(LEN(TRIM(C153))=0,"REVIEW: customer",IF(LEN(TRIM(D153))=0,"REVIEW: product",IF(NOT(AND(ISNUMBER(E153),E153&gt;0)),"REVIEW: quantity",IF(NOT(AND(ISNUMBER(F153),F153&gt;=0)),"REVIEW: price",IF(NOT(AND(ISNUMBER(G153),G153&gt;=0,G153&lt;=1)),"REVIEW: discount",IF(NOT(AND(ISNUMBER(H153),H153&gt;=0)),"REVIEW: unit cost","OK")))))))))))),"REVIEW: cell error")</x:f>
      </x:c>
      <x:c r="K153" s="109" t="str">
        <x:f>IF(J153="","",IF(J153="Cancelled",0,IF(OR(J153="OK",J153="REVIEW: unit cost"),ROUND(E153*F153*(1-G153),2),"n.a.")))</x:f>
      </x:c>
      <x:c r="L153" s="109" t="str">
        <x:f>IF(J153="","",IF(J153="Cancelled",0,IF(J153="OK",ROUND(E153*H153,2),"n.a.")))</x:f>
      </x:c>
      <x:c r="M153" s="109" t="str">
        <x:f>IF(J153="","",IF(AND(ISNUMBER(K153),ISNUMBER(L153)),K153-L153,"n.a."))</x:f>
      </x:c>
      <x:c r="N153" s="111" t="str">
        <x:f>IF(J153="","",IF(AND(ISNUMBER(M153),ISNUMBER(K153),K153&lt;&gt;0),M153/K153,"n.a."))</x:f>
      </x:c>
      <x:c r="O153" s="108" t="str">
        <x:f>IF(J153="","",IF(J153="Cancelled","Excluded",IF(J153&lt;&gt;"OK","Correct inputs",IF(K153=0,"Zero sales",IF(NOT('Sales overview'!$R$8),"Set target",IF(N153&lt;'Sales overview'!$E$6,"Below target","At/above target"))))))</x:f>
      </x:c>
    </x:row>
    <x:row r="154" ht="24" customHeight="1">
      <x:c r="A154" s="28"/>
      <x:c r="B154" s="100"/>
      <x:c r="C154" s="28"/>
      <x:c r="D154" s="28"/>
      <x:c r="E154" s="102"/>
      <x:c r="F154" s="103"/>
      <x:c r="G154" s="104"/>
      <x:c r="H154" s="103"/>
      <x:c r="I154" s="107"/>
      <x:c r="J154" s="108" t="str">
        <x:f>IFERROR(IF(COUNTA(A154:I154)=0,"",IF(LEN(TRIM(A154))=0,"REVIEW: missing ID",IF(COUNTIFS($A$7:$A$1006,A154)&lt;&gt;1,"REVIEW: duplicate ID",IF(NOT(OR(I154="Invoiced",I154="Cancelled")),"REVIEW: status",IF(I154="Cancelled","Cancelled",IF(NOT(AND(ISNUMBER(B154),B154&gt;=1,B154&lt;=2958465)),"REVIEW: date",IF(LEN(TRIM(C154))=0,"REVIEW: customer",IF(LEN(TRIM(D154))=0,"REVIEW: product",IF(NOT(AND(ISNUMBER(E154),E154&gt;0)),"REVIEW: quantity",IF(NOT(AND(ISNUMBER(F154),F154&gt;=0)),"REVIEW: price",IF(NOT(AND(ISNUMBER(G154),G154&gt;=0,G154&lt;=1)),"REVIEW: discount",IF(NOT(AND(ISNUMBER(H154),H154&gt;=0)),"REVIEW: unit cost","OK")))))))))))),"REVIEW: cell error")</x:f>
      </x:c>
      <x:c r="K154" s="109" t="str">
        <x:f>IF(J154="","",IF(J154="Cancelled",0,IF(OR(J154="OK",J154="REVIEW: unit cost"),ROUND(E154*F154*(1-G154),2),"n.a.")))</x:f>
      </x:c>
      <x:c r="L154" s="109" t="str">
        <x:f>IF(J154="","",IF(J154="Cancelled",0,IF(J154="OK",ROUND(E154*H154,2),"n.a.")))</x:f>
      </x:c>
      <x:c r="M154" s="109" t="str">
        <x:f>IF(J154="","",IF(AND(ISNUMBER(K154),ISNUMBER(L154)),K154-L154,"n.a."))</x:f>
      </x:c>
      <x:c r="N154" s="111" t="str">
        <x:f>IF(J154="","",IF(AND(ISNUMBER(M154),ISNUMBER(K154),K154&lt;&gt;0),M154/K154,"n.a."))</x:f>
      </x:c>
      <x:c r="O154" s="108" t="str">
        <x:f>IF(J154="","",IF(J154="Cancelled","Excluded",IF(J154&lt;&gt;"OK","Correct inputs",IF(K154=0,"Zero sales",IF(NOT('Sales overview'!$R$8),"Set target",IF(N154&lt;'Sales overview'!$E$6,"Below target","At/above target"))))))</x:f>
      </x:c>
    </x:row>
    <x:row r="155" ht="24" customHeight="1">
      <x:c r="A155" s="28"/>
      <x:c r="B155" s="100"/>
      <x:c r="C155" s="28"/>
      <x:c r="D155" s="28"/>
      <x:c r="E155" s="102"/>
      <x:c r="F155" s="103"/>
      <x:c r="G155" s="104"/>
      <x:c r="H155" s="103"/>
      <x:c r="I155" s="107"/>
      <x:c r="J155" s="108" t="str">
        <x:f>IFERROR(IF(COUNTA(A155:I155)=0,"",IF(LEN(TRIM(A155))=0,"REVIEW: missing ID",IF(COUNTIFS($A$7:$A$1006,A155)&lt;&gt;1,"REVIEW: duplicate ID",IF(NOT(OR(I155="Invoiced",I155="Cancelled")),"REVIEW: status",IF(I155="Cancelled","Cancelled",IF(NOT(AND(ISNUMBER(B155),B155&gt;=1,B155&lt;=2958465)),"REVIEW: date",IF(LEN(TRIM(C155))=0,"REVIEW: customer",IF(LEN(TRIM(D155))=0,"REVIEW: product",IF(NOT(AND(ISNUMBER(E155),E155&gt;0)),"REVIEW: quantity",IF(NOT(AND(ISNUMBER(F155),F155&gt;=0)),"REVIEW: price",IF(NOT(AND(ISNUMBER(G155),G155&gt;=0,G155&lt;=1)),"REVIEW: discount",IF(NOT(AND(ISNUMBER(H155),H155&gt;=0)),"REVIEW: unit cost","OK")))))))))))),"REVIEW: cell error")</x:f>
      </x:c>
      <x:c r="K155" s="109" t="str">
        <x:f>IF(J155="","",IF(J155="Cancelled",0,IF(OR(J155="OK",J155="REVIEW: unit cost"),ROUND(E155*F155*(1-G155),2),"n.a.")))</x:f>
      </x:c>
      <x:c r="L155" s="109" t="str">
        <x:f>IF(J155="","",IF(J155="Cancelled",0,IF(J155="OK",ROUND(E155*H155,2),"n.a.")))</x:f>
      </x:c>
      <x:c r="M155" s="109" t="str">
        <x:f>IF(J155="","",IF(AND(ISNUMBER(K155),ISNUMBER(L155)),K155-L155,"n.a."))</x:f>
      </x:c>
      <x:c r="N155" s="111" t="str">
        <x:f>IF(J155="","",IF(AND(ISNUMBER(M155),ISNUMBER(K155),K155&lt;&gt;0),M155/K155,"n.a."))</x:f>
      </x:c>
      <x:c r="O155" s="108" t="str">
        <x:f>IF(J155="","",IF(J155="Cancelled","Excluded",IF(J155&lt;&gt;"OK","Correct inputs",IF(K155=0,"Zero sales",IF(NOT('Sales overview'!$R$8),"Set target",IF(N155&lt;'Sales overview'!$E$6,"Below target","At/above target"))))))</x:f>
      </x:c>
    </x:row>
    <x:row r="156" ht="24" customHeight="1">
      <x:c r="A156" s="28"/>
      <x:c r="B156" s="100"/>
      <x:c r="C156" s="28"/>
      <x:c r="D156" s="28"/>
      <x:c r="E156" s="102"/>
      <x:c r="F156" s="103"/>
      <x:c r="G156" s="104"/>
      <x:c r="H156" s="103"/>
      <x:c r="I156" s="107"/>
      <x:c r="J156" s="108" t="str">
        <x:f>IFERROR(IF(COUNTA(A156:I156)=0,"",IF(LEN(TRIM(A156))=0,"REVIEW: missing ID",IF(COUNTIFS($A$7:$A$1006,A156)&lt;&gt;1,"REVIEW: duplicate ID",IF(NOT(OR(I156="Invoiced",I156="Cancelled")),"REVIEW: status",IF(I156="Cancelled","Cancelled",IF(NOT(AND(ISNUMBER(B156),B156&gt;=1,B156&lt;=2958465)),"REVIEW: date",IF(LEN(TRIM(C156))=0,"REVIEW: customer",IF(LEN(TRIM(D156))=0,"REVIEW: product",IF(NOT(AND(ISNUMBER(E156),E156&gt;0)),"REVIEW: quantity",IF(NOT(AND(ISNUMBER(F156),F156&gt;=0)),"REVIEW: price",IF(NOT(AND(ISNUMBER(G156),G156&gt;=0,G156&lt;=1)),"REVIEW: discount",IF(NOT(AND(ISNUMBER(H156),H156&gt;=0)),"REVIEW: unit cost","OK")))))))))))),"REVIEW: cell error")</x:f>
      </x:c>
      <x:c r="K156" s="109" t="str">
        <x:f>IF(J156="","",IF(J156="Cancelled",0,IF(OR(J156="OK",J156="REVIEW: unit cost"),ROUND(E156*F156*(1-G156),2),"n.a.")))</x:f>
      </x:c>
      <x:c r="L156" s="109" t="str">
        <x:f>IF(J156="","",IF(J156="Cancelled",0,IF(J156="OK",ROUND(E156*H156,2),"n.a.")))</x:f>
      </x:c>
      <x:c r="M156" s="109" t="str">
        <x:f>IF(J156="","",IF(AND(ISNUMBER(K156),ISNUMBER(L156)),K156-L156,"n.a."))</x:f>
      </x:c>
      <x:c r="N156" s="111" t="str">
        <x:f>IF(J156="","",IF(AND(ISNUMBER(M156),ISNUMBER(K156),K156&lt;&gt;0),M156/K156,"n.a."))</x:f>
      </x:c>
      <x:c r="O156" s="108" t="str">
        <x:f>IF(J156="","",IF(J156="Cancelled","Excluded",IF(J156&lt;&gt;"OK","Correct inputs",IF(K156=0,"Zero sales",IF(NOT('Sales overview'!$R$8),"Set target",IF(N156&lt;'Sales overview'!$E$6,"Below target","At/above target"))))))</x:f>
      </x:c>
    </x:row>
    <x:row r="157" ht="24" customHeight="1">
      <x:c r="A157" s="28"/>
      <x:c r="B157" s="100"/>
      <x:c r="C157" s="28"/>
      <x:c r="D157" s="28"/>
      <x:c r="E157" s="102"/>
      <x:c r="F157" s="103"/>
      <x:c r="G157" s="104"/>
      <x:c r="H157" s="103"/>
      <x:c r="I157" s="107"/>
      <x:c r="J157" s="108" t="str">
        <x:f>IFERROR(IF(COUNTA(A157:I157)=0,"",IF(LEN(TRIM(A157))=0,"REVIEW: missing ID",IF(COUNTIFS($A$7:$A$1006,A157)&lt;&gt;1,"REVIEW: duplicate ID",IF(NOT(OR(I157="Invoiced",I157="Cancelled")),"REVIEW: status",IF(I157="Cancelled","Cancelled",IF(NOT(AND(ISNUMBER(B157),B157&gt;=1,B157&lt;=2958465)),"REVIEW: date",IF(LEN(TRIM(C157))=0,"REVIEW: customer",IF(LEN(TRIM(D157))=0,"REVIEW: product",IF(NOT(AND(ISNUMBER(E157),E157&gt;0)),"REVIEW: quantity",IF(NOT(AND(ISNUMBER(F157),F157&gt;=0)),"REVIEW: price",IF(NOT(AND(ISNUMBER(G157),G157&gt;=0,G157&lt;=1)),"REVIEW: discount",IF(NOT(AND(ISNUMBER(H157),H157&gt;=0)),"REVIEW: unit cost","OK")))))))))))),"REVIEW: cell error")</x:f>
      </x:c>
      <x:c r="K157" s="109" t="str">
        <x:f>IF(J157="","",IF(J157="Cancelled",0,IF(OR(J157="OK",J157="REVIEW: unit cost"),ROUND(E157*F157*(1-G157),2),"n.a.")))</x:f>
      </x:c>
      <x:c r="L157" s="109" t="str">
        <x:f>IF(J157="","",IF(J157="Cancelled",0,IF(J157="OK",ROUND(E157*H157,2),"n.a.")))</x:f>
      </x:c>
      <x:c r="M157" s="109" t="str">
        <x:f>IF(J157="","",IF(AND(ISNUMBER(K157),ISNUMBER(L157)),K157-L157,"n.a."))</x:f>
      </x:c>
      <x:c r="N157" s="111" t="str">
        <x:f>IF(J157="","",IF(AND(ISNUMBER(M157),ISNUMBER(K157),K157&lt;&gt;0),M157/K157,"n.a."))</x:f>
      </x:c>
      <x:c r="O157" s="108" t="str">
        <x:f>IF(J157="","",IF(J157="Cancelled","Excluded",IF(J157&lt;&gt;"OK","Correct inputs",IF(K157=0,"Zero sales",IF(NOT('Sales overview'!$R$8),"Set target",IF(N157&lt;'Sales overview'!$E$6,"Below target","At/above target"))))))</x:f>
      </x:c>
    </x:row>
    <x:row r="158" ht="24" customHeight="1">
      <x:c r="A158" s="28"/>
      <x:c r="B158" s="100"/>
      <x:c r="C158" s="28"/>
      <x:c r="D158" s="28"/>
      <x:c r="E158" s="102"/>
      <x:c r="F158" s="103"/>
      <x:c r="G158" s="104"/>
      <x:c r="H158" s="103"/>
      <x:c r="I158" s="107"/>
      <x:c r="J158" s="108" t="str">
        <x:f>IFERROR(IF(COUNTA(A158:I158)=0,"",IF(LEN(TRIM(A158))=0,"REVIEW: missing ID",IF(COUNTIFS($A$7:$A$1006,A158)&lt;&gt;1,"REVIEW: duplicate ID",IF(NOT(OR(I158="Invoiced",I158="Cancelled")),"REVIEW: status",IF(I158="Cancelled","Cancelled",IF(NOT(AND(ISNUMBER(B158),B158&gt;=1,B158&lt;=2958465)),"REVIEW: date",IF(LEN(TRIM(C158))=0,"REVIEW: customer",IF(LEN(TRIM(D158))=0,"REVIEW: product",IF(NOT(AND(ISNUMBER(E158),E158&gt;0)),"REVIEW: quantity",IF(NOT(AND(ISNUMBER(F158),F158&gt;=0)),"REVIEW: price",IF(NOT(AND(ISNUMBER(G158),G158&gt;=0,G158&lt;=1)),"REVIEW: discount",IF(NOT(AND(ISNUMBER(H158),H158&gt;=0)),"REVIEW: unit cost","OK")))))))))))),"REVIEW: cell error")</x:f>
      </x:c>
      <x:c r="K158" s="109" t="str">
        <x:f>IF(J158="","",IF(J158="Cancelled",0,IF(OR(J158="OK",J158="REVIEW: unit cost"),ROUND(E158*F158*(1-G158),2),"n.a.")))</x:f>
      </x:c>
      <x:c r="L158" s="109" t="str">
        <x:f>IF(J158="","",IF(J158="Cancelled",0,IF(J158="OK",ROUND(E158*H158,2),"n.a.")))</x:f>
      </x:c>
      <x:c r="M158" s="109" t="str">
        <x:f>IF(J158="","",IF(AND(ISNUMBER(K158),ISNUMBER(L158)),K158-L158,"n.a."))</x:f>
      </x:c>
      <x:c r="N158" s="111" t="str">
        <x:f>IF(J158="","",IF(AND(ISNUMBER(M158),ISNUMBER(K158),K158&lt;&gt;0),M158/K158,"n.a."))</x:f>
      </x:c>
      <x:c r="O158" s="108" t="str">
        <x:f>IF(J158="","",IF(J158="Cancelled","Excluded",IF(J158&lt;&gt;"OK","Correct inputs",IF(K158=0,"Zero sales",IF(NOT('Sales overview'!$R$8),"Set target",IF(N158&lt;'Sales overview'!$E$6,"Below target","At/above target"))))))</x:f>
      </x:c>
    </x:row>
    <x:row r="159" ht="24" customHeight="1">
      <x:c r="A159" s="28"/>
      <x:c r="B159" s="100"/>
      <x:c r="C159" s="28"/>
      <x:c r="D159" s="28"/>
      <x:c r="E159" s="102"/>
      <x:c r="F159" s="103"/>
      <x:c r="G159" s="104"/>
      <x:c r="H159" s="103"/>
      <x:c r="I159" s="107"/>
      <x:c r="J159" s="108" t="str">
        <x:f>IFERROR(IF(COUNTA(A159:I159)=0,"",IF(LEN(TRIM(A159))=0,"REVIEW: missing ID",IF(COUNTIFS($A$7:$A$1006,A159)&lt;&gt;1,"REVIEW: duplicate ID",IF(NOT(OR(I159="Invoiced",I159="Cancelled")),"REVIEW: status",IF(I159="Cancelled","Cancelled",IF(NOT(AND(ISNUMBER(B159),B159&gt;=1,B159&lt;=2958465)),"REVIEW: date",IF(LEN(TRIM(C159))=0,"REVIEW: customer",IF(LEN(TRIM(D159))=0,"REVIEW: product",IF(NOT(AND(ISNUMBER(E159),E159&gt;0)),"REVIEW: quantity",IF(NOT(AND(ISNUMBER(F159),F159&gt;=0)),"REVIEW: price",IF(NOT(AND(ISNUMBER(G159),G159&gt;=0,G159&lt;=1)),"REVIEW: discount",IF(NOT(AND(ISNUMBER(H159),H159&gt;=0)),"REVIEW: unit cost","OK")))))))))))),"REVIEW: cell error")</x:f>
      </x:c>
      <x:c r="K159" s="109" t="str">
        <x:f>IF(J159="","",IF(J159="Cancelled",0,IF(OR(J159="OK",J159="REVIEW: unit cost"),ROUND(E159*F159*(1-G159),2),"n.a.")))</x:f>
      </x:c>
      <x:c r="L159" s="109" t="str">
        <x:f>IF(J159="","",IF(J159="Cancelled",0,IF(J159="OK",ROUND(E159*H159,2),"n.a.")))</x:f>
      </x:c>
      <x:c r="M159" s="109" t="str">
        <x:f>IF(J159="","",IF(AND(ISNUMBER(K159),ISNUMBER(L159)),K159-L159,"n.a."))</x:f>
      </x:c>
      <x:c r="N159" s="111" t="str">
        <x:f>IF(J159="","",IF(AND(ISNUMBER(M159),ISNUMBER(K159),K159&lt;&gt;0),M159/K159,"n.a."))</x:f>
      </x:c>
      <x:c r="O159" s="108" t="str">
        <x:f>IF(J159="","",IF(J159="Cancelled","Excluded",IF(J159&lt;&gt;"OK","Correct inputs",IF(K159=0,"Zero sales",IF(NOT('Sales overview'!$R$8),"Set target",IF(N159&lt;'Sales overview'!$E$6,"Below target","At/above target"))))))</x:f>
      </x:c>
    </x:row>
    <x:row r="160" ht="24" customHeight="1">
      <x:c r="A160" s="28"/>
      <x:c r="B160" s="100"/>
      <x:c r="C160" s="28"/>
      <x:c r="D160" s="28"/>
      <x:c r="E160" s="102"/>
      <x:c r="F160" s="103"/>
      <x:c r="G160" s="104"/>
      <x:c r="H160" s="103"/>
      <x:c r="I160" s="107"/>
      <x:c r="J160" s="108" t="str">
        <x:f>IFERROR(IF(COUNTA(A160:I160)=0,"",IF(LEN(TRIM(A160))=0,"REVIEW: missing ID",IF(COUNTIFS($A$7:$A$1006,A160)&lt;&gt;1,"REVIEW: duplicate ID",IF(NOT(OR(I160="Invoiced",I160="Cancelled")),"REVIEW: status",IF(I160="Cancelled","Cancelled",IF(NOT(AND(ISNUMBER(B160),B160&gt;=1,B160&lt;=2958465)),"REVIEW: date",IF(LEN(TRIM(C160))=0,"REVIEW: customer",IF(LEN(TRIM(D160))=0,"REVIEW: product",IF(NOT(AND(ISNUMBER(E160),E160&gt;0)),"REVIEW: quantity",IF(NOT(AND(ISNUMBER(F160),F160&gt;=0)),"REVIEW: price",IF(NOT(AND(ISNUMBER(G160),G160&gt;=0,G160&lt;=1)),"REVIEW: discount",IF(NOT(AND(ISNUMBER(H160),H160&gt;=0)),"REVIEW: unit cost","OK")))))))))))),"REVIEW: cell error")</x:f>
      </x:c>
      <x:c r="K160" s="109" t="str">
        <x:f>IF(J160="","",IF(J160="Cancelled",0,IF(OR(J160="OK",J160="REVIEW: unit cost"),ROUND(E160*F160*(1-G160),2),"n.a.")))</x:f>
      </x:c>
      <x:c r="L160" s="109" t="str">
        <x:f>IF(J160="","",IF(J160="Cancelled",0,IF(J160="OK",ROUND(E160*H160,2),"n.a.")))</x:f>
      </x:c>
      <x:c r="M160" s="109" t="str">
        <x:f>IF(J160="","",IF(AND(ISNUMBER(K160),ISNUMBER(L160)),K160-L160,"n.a."))</x:f>
      </x:c>
      <x:c r="N160" s="111" t="str">
        <x:f>IF(J160="","",IF(AND(ISNUMBER(M160),ISNUMBER(K160),K160&lt;&gt;0),M160/K160,"n.a."))</x:f>
      </x:c>
      <x:c r="O160" s="108" t="str">
        <x:f>IF(J160="","",IF(J160="Cancelled","Excluded",IF(J160&lt;&gt;"OK","Correct inputs",IF(K160=0,"Zero sales",IF(NOT('Sales overview'!$R$8),"Set target",IF(N160&lt;'Sales overview'!$E$6,"Below target","At/above target"))))))</x:f>
      </x:c>
    </x:row>
    <x:row r="161" ht="24" customHeight="1">
      <x:c r="A161" s="28"/>
      <x:c r="B161" s="100"/>
      <x:c r="C161" s="28"/>
      <x:c r="D161" s="28"/>
      <x:c r="E161" s="102"/>
      <x:c r="F161" s="103"/>
      <x:c r="G161" s="104"/>
      <x:c r="H161" s="103"/>
      <x:c r="I161" s="107"/>
      <x:c r="J161" s="108" t="str">
        <x:f>IFERROR(IF(COUNTA(A161:I161)=0,"",IF(LEN(TRIM(A161))=0,"REVIEW: missing ID",IF(COUNTIFS($A$7:$A$1006,A161)&lt;&gt;1,"REVIEW: duplicate ID",IF(NOT(OR(I161="Invoiced",I161="Cancelled")),"REVIEW: status",IF(I161="Cancelled","Cancelled",IF(NOT(AND(ISNUMBER(B161),B161&gt;=1,B161&lt;=2958465)),"REVIEW: date",IF(LEN(TRIM(C161))=0,"REVIEW: customer",IF(LEN(TRIM(D161))=0,"REVIEW: product",IF(NOT(AND(ISNUMBER(E161),E161&gt;0)),"REVIEW: quantity",IF(NOT(AND(ISNUMBER(F161),F161&gt;=0)),"REVIEW: price",IF(NOT(AND(ISNUMBER(G161),G161&gt;=0,G161&lt;=1)),"REVIEW: discount",IF(NOT(AND(ISNUMBER(H161),H161&gt;=0)),"REVIEW: unit cost","OK")))))))))))),"REVIEW: cell error")</x:f>
      </x:c>
      <x:c r="K161" s="109" t="str">
        <x:f>IF(J161="","",IF(J161="Cancelled",0,IF(OR(J161="OK",J161="REVIEW: unit cost"),ROUND(E161*F161*(1-G161),2),"n.a.")))</x:f>
      </x:c>
      <x:c r="L161" s="109" t="str">
        <x:f>IF(J161="","",IF(J161="Cancelled",0,IF(J161="OK",ROUND(E161*H161,2),"n.a.")))</x:f>
      </x:c>
      <x:c r="M161" s="109" t="str">
        <x:f>IF(J161="","",IF(AND(ISNUMBER(K161),ISNUMBER(L161)),K161-L161,"n.a."))</x:f>
      </x:c>
      <x:c r="N161" s="111" t="str">
        <x:f>IF(J161="","",IF(AND(ISNUMBER(M161),ISNUMBER(K161),K161&lt;&gt;0),M161/K161,"n.a."))</x:f>
      </x:c>
      <x:c r="O161" s="108" t="str">
        <x:f>IF(J161="","",IF(J161="Cancelled","Excluded",IF(J161&lt;&gt;"OK","Correct inputs",IF(K161=0,"Zero sales",IF(NOT('Sales overview'!$R$8),"Set target",IF(N161&lt;'Sales overview'!$E$6,"Below target","At/above target"))))))</x:f>
      </x:c>
    </x:row>
    <x:row r="162" ht="24" customHeight="1">
      <x:c r="A162" s="28"/>
      <x:c r="B162" s="100"/>
      <x:c r="C162" s="28"/>
      <x:c r="D162" s="28"/>
      <x:c r="E162" s="102"/>
      <x:c r="F162" s="103"/>
      <x:c r="G162" s="104"/>
      <x:c r="H162" s="103"/>
      <x:c r="I162" s="107"/>
      <x:c r="J162" s="108" t="str">
        <x:f>IFERROR(IF(COUNTA(A162:I162)=0,"",IF(LEN(TRIM(A162))=0,"REVIEW: missing ID",IF(COUNTIFS($A$7:$A$1006,A162)&lt;&gt;1,"REVIEW: duplicate ID",IF(NOT(OR(I162="Invoiced",I162="Cancelled")),"REVIEW: status",IF(I162="Cancelled","Cancelled",IF(NOT(AND(ISNUMBER(B162),B162&gt;=1,B162&lt;=2958465)),"REVIEW: date",IF(LEN(TRIM(C162))=0,"REVIEW: customer",IF(LEN(TRIM(D162))=0,"REVIEW: product",IF(NOT(AND(ISNUMBER(E162),E162&gt;0)),"REVIEW: quantity",IF(NOT(AND(ISNUMBER(F162),F162&gt;=0)),"REVIEW: price",IF(NOT(AND(ISNUMBER(G162),G162&gt;=0,G162&lt;=1)),"REVIEW: discount",IF(NOT(AND(ISNUMBER(H162),H162&gt;=0)),"REVIEW: unit cost","OK")))))))))))),"REVIEW: cell error")</x:f>
      </x:c>
      <x:c r="K162" s="109" t="str">
        <x:f>IF(J162="","",IF(J162="Cancelled",0,IF(OR(J162="OK",J162="REVIEW: unit cost"),ROUND(E162*F162*(1-G162),2),"n.a.")))</x:f>
      </x:c>
      <x:c r="L162" s="109" t="str">
        <x:f>IF(J162="","",IF(J162="Cancelled",0,IF(J162="OK",ROUND(E162*H162,2),"n.a.")))</x:f>
      </x:c>
      <x:c r="M162" s="109" t="str">
        <x:f>IF(J162="","",IF(AND(ISNUMBER(K162),ISNUMBER(L162)),K162-L162,"n.a."))</x:f>
      </x:c>
      <x:c r="N162" s="111" t="str">
        <x:f>IF(J162="","",IF(AND(ISNUMBER(M162),ISNUMBER(K162),K162&lt;&gt;0),M162/K162,"n.a."))</x:f>
      </x:c>
      <x:c r="O162" s="108" t="str">
        <x:f>IF(J162="","",IF(J162="Cancelled","Excluded",IF(J162&lt;&gt;"OK","Correct inputs",IF(K162=0,"Zero sales",IF(NOT('Sales overview'!$R$8),"Set target",IF(N162&lt;'Sales overview'!$E$6,"Below target","At/above target"))))))</x:f>
      </x:c>
    </x:row>
    <x:row r="163" ht="24" customHeight="1">
      <x:c r="A163" s="28"/>
      <x:c r="B163" s="100"/>
      <x:c r="C163" s="28"/>
      <x:c r="D163" s="28"/>
      <x:c r="E163" s="102"/>
      <x:c r="F163" s="103"/>
      <x:c r="G163" s="104"/>
      <x:c r="H163" s="103"/>
      <x:c r="I163" s="107"/>
      <x:c r="J163" s="108" t="str">
        <x:f>IFERROR(IF(COUNTA(A163:I163)=0,"",IF(LEN(TRIM(A163))=0,"REVIEW: missing ID",IF(COUNTIFS($A$7:$A$1006,A163)&lt;&gt;1,"REVIEW: duplicate ID",IF(NOT(OR(I163="Invoiced",I163="Cancelled")),"REVIEW: status",IF(I163="Cancelled","Cancelled",IF(NOT(AND(ISNUMBER(B163),B163&gt;=1,B163&lt;=2958465)),"REVIEW: date",IF(LEN(TRIM(C163))=0,"REVIEW: customer",IF(LEN(TRIM(D163))=0,"REVIEW: product",IF(NOT(AND(ISNUMBER(E163),E163&gt;0)),"REVIEW: quantity",IF(NOT(AND(ISNUMBER(F163),F163&gt;=0)),"REVIEW: price",IF(NOT(AND(ISNUMBER(G163),G163&gt;=0,G163&lt;=1)),"REVIEW: discount",IF(NOT(AND(ISNUMBER(H163),H163&gt;=0)),"REVIEW: unit cost","OK")))))))))))),"REVIEW: cell error")</x:f>
      </x:c>
      <x:c r="K163" s="109" t="str">
        <x:f>IF(J163="","",IF(J163="Cancelled",0,IF(OR(J163="OK",J163="REVIEW: unit cost"),ROUND(E163*F163*(1-G163),2),"n.a.")))</x:f>
      </x:c>
      <x:c r="L163" s="109" t="str">
        <x:f>IF(J163="","",IF(J163="Cancelled",0,IF(J163="OK",ROUND(E163*H163,2),"n.a.")))</x:f>
      </x:c>
      <x:c r="M163" s="109" t="str">
        <x:f>IF(J163="","",IF(AND(ISNUMBER(K163),ISNUMBER(L163)),K163-L163,"n.a."))</x:f>
      </x:c>
      <x:c r="N163" s="111" t="str">
        <x:f>IF(J163="","",IF(AND(ISNUMBER(M163),ISNUMBER(K163),K163&lt;&gt;0),M163/K163,"n.a."))</x:f>
      </x:c>
      <x:c r="O163" s="108" t="str">
        <x:f>IF(J163="","",IF(J163="Cancelled","Excluded",IF(J163&lt;&gt;"OK","Correct inputs",IF(K163=0,"Zero sales",IF(NOT('Sales overview'!$R$8),"Set target",IF(N163&lt;'Sales overview'!$E$6,"Below target","At/above target"))))))</x:f>
      </x:c>
    </x:row>
    <x:row r="164" ht="24" customHeight="1">
      <x:c r="A164" s="28"/>
      <x:c r="B164" s="100"/>
      <x:c r="C164" s="28"/>
      <x:c r="D164" s="28"/>
      <x:c r="E164" s="102"/>
      <x:c r="F164" s="103"/>
      <x:c r="G164" s="104"/>
      <x:c r="H164" s="103"/>
      <x:c r="I164" s="107"/>
      <x:c r="J164" s="108" t="str">
        <x:f>IFERROR(IF(COUNTA(A164:I164)=0,"",IF(LEN(TRIM(A164))=0,"REVIEW: missing ID",IF(COUNTIFS($A$7:$A$1006,A164)&lt;&gt;1,"REVIEW: duplicate ID",IF(NOT(OR(I164="Invoiced",I164="Cancelled")),"REVIEW: status",IF(I164="Cancelled","Cancelled",IF(NOT(AND(ISNUMBER(B164),B164&gt;=1,B164&lt;=2958465)),"REVIEW: date",IF(LEN(TRIM(C164))=0,"REVIEW: customer",IF(LEN(TRIM(D164))=0,"REVIEW: product",IF(NOT(AND(ISNUMBER(E164),E164&gt;0)),"REVIEW: quantity",IF(NOT(AND(ISNUMBER(F164),F164&gt;=0)),"REVIEW: price",IF(NOT(AND(ISNUMBER(G164),G164&gt;=0,G164&lt;=1)),"REVIEW: discount",IF(NOT(AND(ISNUMBER(H164),H164&gt;=0)),"REVIEW: unit cost","OK")))))))))))),"REVIEW: cell error")</x:f>
      </x:c>
      <x:c r="K164" s="109" t="str">
        <x:f>IF(J164="","",IF(J164="Cancelled",0,IF(OR(J164="OK",J164="REVIEW: unit cost"),ROUND(E164*F164*(1-G164),2),"n.a.")))</x:f>
      </x:c>
      <x:c r="L164" s="109" t="str">
        <x:f>IF(J164="","",IF(J164="Cancelled",0,IF(J164="OK",ROUND(E164*H164,2),"n.a.")))</x:f>
      </x:c>
      <x:c r="M164" s="109" t="str">
        <x:f>IF(J164="","",IF(AND(ISNUMBER(K164),ISNUMBER(L164)),K164-L164,"n.a."))</x:f>
      </x:c>
      <x:c r="N164" s="111" t="str">
        <x:f>IF(J164="","",IF(AND(ISNUMBER(M164),ISNUMBER(K164),K164&lt;&gt;0),M164/K164,"n.a."))</x:f>
      </x:c>
      <x:c r="O164" s="108" t="str">
        <x:f>IF(J164="","",IF(J164="Cancelled","Excluded",IF(J164&lt;&gt;"OK","Correct inputs",IF(K164=0,"Zero sales",IF(NOT('Sales overview'!$R$8),"Set target",IF(N164&lt;'Sales overview'!$E$6,"Below target","At/above target"))))))</x:f>
      </x:c>
    </x:row>
    <x:row r="165" ht="24" customHeight="1">
      <x:c r="A165" s="28"/>
      <x:c r="B165" s="100"/>
      <x:c r="C165" s="28"/>
      <x:c r="D165" s="28"/>
      <x:c r="E165" s="102"/>
      <x:c r="F165" s="103"/>
      <x:c r="G165" s="104"/>
      <x:c r="H165" s="103"/>
      <x:c r="I165" s="107"/>
      <x:c r="J165" s="108" t="str">
        <x:f>IFERROR(IF(COUNTA(A165:I165)=0,"",IF(LEN(TRIM(A165))=0,"REVIEW: missing ID",IF(COUNTIFS($A$7:$A$1006,A165)&lt;&gt;1,"REVIEW: duplicate ID",IF(NOT(OR(I165="Invoiced",I165="Cancelled")),"REVIEW: status",IF(I165="Cancelled","Cancelled",IF(NOT(AND(ISNUMBER(B165),B165&gt;=1,B165&lt;=2958465)),"REVIEW: date",IF(LEN(TRIM(C165))=0,"REVIEW: customer",IF(LEN(TRIM(D165))=0,"REVIEW: product",IF(NOT(AND(ISNUMBER(E165),E165&gt;0)),"REVIEW: quantity",IF(NOT(AND(ISNUMBER(F165),F165&gt;=0)),"REVIEW: price",IF(NOT(AND(ISNUMBER(G165),G165&gt;=0,G165&lt;=1)),"REVIEW: discount",IF(NOT(AND(ISNUMBER(H165),H165&gt;=0)),"REVIEW: unit cost","OK")))))))))))),"REVIEW: cell error")</x:f>
      </x:c>
      <x:c r="K165" s="109" t="str">
        <x:f>IF(J165="","",IF(J165="Cancelled",0,IF(OR(J165="OK",J165="REVIEW: unit cost"),ROUND(E165*F165*(1-G165),2),"n.a.")))</x:f>
      </x:c>
      <x:c r="L165" s="109" t="str">
        <x:f>IF(J165="","",IF(J165="Cancelled",0,IF(J165="OK",ROUND(E165*H165,2),"n.a.")))</x:f>
      </x:c>
      <x:c r="M165" s="109" t="str">
        <x:f>IF(J165="","",IF(AND(ISNUMBER(K165),ISNUMBER(L165)),K165-L165,"n.a."))</x:f>
      </x:c>
      <x:c r="N165" s="111" t="str">
        <x:f>IF(J165="","",IF(AND(ISNUMBER(M165),ISNUMBER(K165),K165&lt;&gt;0),M165/K165,"n.a."))</x:f>
      </x:c>
      <x:c r="O165" s="108" t="str">
        <x:f>IF(J165="","",IF(J165="Cancelled","Excluded",IF(J165&lt;&gt;"OK","Correct inputs",IF(K165=0,"Zero sales",IF(NOT('Sales overview'!$R$8),"Set target",IF(N165&lt;'Sales overview'!$E$6,"Below target","At/above target"))))))</x:f>
      </x:c>
    </x:row>
    <x:row r="166" ht="24" customHeight="1">
      <x:c r="A166" s="28"/>
      <x:c r="B166" s="100"/>
      <x:c r="C166" s="28"/>
      <x:c r="D166" s="28"/>
      <x:c r="E166" s="102"/>
      <x:c r="F166" s="103"/>
      <x:c r="G166" s="104"/>
      <x:c r="H166" s="103"/>
      <x:c r="I166" s="107"/>
      <x:c r="J166" s="108" t="str">
        <x:f>IFERROR(IF(COUNTA(A166:I166)=0,"",IF(LEN(TRIM(A166))=0,"REVIEW: missing ID",IF(COUNTIFS($A$7:$A$1006,A166)&lt;&gt;1,"REVIEW: duplicate ID",IF(NOT(OR(I166="Invoiced",I166="Cancelled")),"REVIEW: status",IF(I166="Cancelled","Cancelled",IF(NOT(AND(ISNUMBER(B166),B166&gt;=1,B166&lt;=2958465)),"REVIEW: date",IF(LEN(TRIM(C166))=0,"REVIEW: customer",IF(LEN(TRIM(D166))=0,"REVIEW: product",IF(NOT(AND(ISNUMBER(E166),E166&gt;0)),"REVIEW: quantity",IF(NOT(AND(ISNUMBER(F166),F166&gt;=0)),"REVIEW: price",IF(NOT(AND(ISNUMBER(G166),G166&gt;=0,G166&lt;=1)),"REVIEW: discount",IF(NOT(AND(ISNUMBER(H166),H166&gt;=0)),"REVIEW: unit cost","OK")))))))))))),"REVIEW: cell error")</x:f>
      </x:c>
      <x:c r="K166" s="109" t="str">
        <x:f>IF(J166="","",IF(J166="Cancelled",0,IF(OR(J166="OK",J166="REVIEW: unit cost"),ROUND(E166*F166*(1-G166),2),"n.a.")))</x:f>
      </x:c>
      <x:c r="L166" s="109" t="str">
        <x:f>IF(J166="","",IF(J166="Cancelled",0,IF(J166="OK",ROUND(E166*H166,2),"n.a.")))</x:f>
      </x:c>
      <x:c r="M166" s="109" t="str">
        <x:f>IF(J166="","",IF(AND(ISNUMBER(K166),ISNUMBER(L166)),K166-L166,"n.a."))</x:f>
      </x:c>
      <x:c r="N166" s="111" t="str">
        <x:f>IF(J166="","",IF(AND(ISNUMBER(M166),ISNUMBER(K166),K166&lt;&gt;0),M166/K166,"n.a."))</x:f>
      </x:c>
      <x:c r="O166" s="108" t="str">
        <x:f>IF(J166="","",IF(J166="Cancelled","Excluded",IF(J166&lt;&gt;"OK","Correct inputs",IF(K166=0,"Zero sales",IF(NOT('Sales overview'!$R$8),"Set target",IF(N166&lt;'Sales overview'!$E$6,"Below target","At/above target"))))))</x:f>
      </x:c>
    </x:row>
    <x:row r="167" ht="24" customHeight="1">
      <x:c r="A167" s="28"/>
      <x:c r="B167" s="100"/>
      <x:c r="C167" s="28"/>
      <x:c r="D167" s="28"/>
      <x:c r="E167" s="102"/>
      <x:c r="F167" s="103"/>
      <x:c r="G167" s="104"/>
      <x:c r="H167" s="103"/>
      <x:c r="I167" s="107"/>
      <x:c r="J167" s="108" t="str">
        <x:f>IFERROR(IF(COUNTA(A167:I167)=0,"",IF(LEN(TRIM(A167))=0,"REVIEW: missing ID",IF(COUNTIFS($A$7:$A$1006,A167)&lt;&gt;1,"REVIEW: duplicate ID",IF(NOT(OR(I167="Invoiced",I167="Cancelled")),"REVIEW: status",IF(I167="Cancelled","Cancelled",IF(NOT(AND(ISNUMBER(B167),B167&gt;=1,B167&lt;=2958465)),"REVIEW: date",IF(LEN(TRIM(C167))=0,"REVIEW: customer",IF(LEN(TRIM(D167))=0,"REVIEW: product",IF(NOT(AND(ISNUMBER(E167),E167&gt;0)),"REVIEW: quantity",IF(NOT(AND(ISNUMBER(F167),F167&gt;=0)),"REVIEW: price",IF(NOT(AND(ISNUMBER(G167),G167&gt;=0,G167&lt;=1)),"REVIEW: discount",IF(NOT(AND(ISNUMBER(H167),H167&gt;=0)),"REVIEW: unit cost","OK")))))))))))),"REVIEW: cell error")</x:f>
      </x:c>
      <x:c r="K167" s="109" t="str">
        <x:f>IF(J167="","",IF(J167="Cancelled",0,IF(OR(J167="OK",J167="REVIEW: unit cost"),ROUND(E167*F167*(1-G167),2),"n.a.")))</x:f>
      </x:c>
      <x:c r="L167" s="109" t="str">
        <x:f>IF(J167="","",IF(J167="Cancelled",0,IF(J167="OK",ROUND(E167*H167,2),"n.a.")))</x:f>
      </x:c>
      <x:c r="M167" s="109" t="str">
        <x:f>IF(J167="","",IF(AND(ISNUMBER(K167),ISNUMBER(L167)),K167-L167,"n.a."))</x:f>
      </x:c>
      <x:c r="N167" s="111" t="str">
        <x:f>IF(J167="","",IF(AND(ISNUMBER(M167),ISNUMBER(K167),K167&lt;&gt;0),M167/K167,"n.a."))</x:f>
      </x:c>
      <x:c r="O167" s="108" t="str">
        <x:f>IF(J167="","",IF(J167="Cancelled","Excluded",IF(J167&lt;&gt;"OK","Correct inputs",IF(K167=0,"Zero sales",IF(NOT('Sales overview'!$R$8),"Set target",IF(N167&lt;'Sales overview'!$E$6,"Below target","At/above target"))))))</x:f>
      </x:c>
    </x:row>
    <x:row r="168" ht="24" customHeight="1">
      <x:c r="A168" s="28"/>
      <x:c r="B168" s="100"/>
      <x:c r="C168" s="28"/>
      <x:c r="D168" s="28"/>
      <x:c r="E168" s="102"/>
      <x:c r="F168" s="103"/>
      <x:c r="G168" s="104"/>
      <x:c r="H168" s="103"/>
      <x:c r="I168" s="107"/>
      <x:c r="J168" s="108" t="str">
        <x:f>IFERROR(IF(COUNTA(A168:I168)=0,"",IF(LEN(TRIM(A168))=0,"REVIEW: missing ID",IF(COUNTIFS($A$7:$A$1006,A168)&lt;&gt;1,"REVIEW: duplicate ID",IF(NOT(OR(I168="Invoiced",I168="Cancelled")),"REVIEW: status",IF(I168="Cancelled","Cancelled",IF(NOT(AND(ISNUMBER(B168),B168&gt;=1,B168&lt;=2958465)),"REVIEW: date",IF(LEN(TRIM(C168))=0,"REVIEW: customer",IF(LEN(TRIM(D168))=0,"REVIEW: product",IF(NOT(AND(ISNUMBER(E168),E168&gt;0)),"REVIEW: quantity",IF(NOT(AND(ISNUMBER(F168),F168&gt;=0)),"REVIEW: price",IF(NOT(AND(ISNUMBER(G168),G168&gt;=0,G168&lt;=1)),"REVIEW: discount",IF(NOT(AND(ISNUMBER(H168),H168&gt;=0)),"REVIEW: unit cost","OK")))))))))))),"REVIEW: cell error")</x:f>
      </x:c>
      <x:c r="K168" s="109" t="str">
        <x:f>IF(J168="","",IF(J168="Cancelled",0,IF(OR(J168="OK",J168="REVIEW: unit cost"),ROUND(E168*F168*(1-G168),2),"n.a.")))</x:f>
      </x:c>
      <x:c r="L168" s="109" t="str">
        <x:f>IF(J168="","",IF(J168="Cancelled",0,IF(J168="OK",ROUND(E168*H168,2),"n.a.")))</x:f>
      </x:c>
      <x:c r="M168" s="109" t="str">
        <x:f>IF(J168="","",IF(AND(ISNUMBER(K168),ISNUMBER(L168)),K168-L168,"n.a."))</x:f>
      </x:c>
      <x:c r="N168" s="111" t="str">
        <x:f>IF(J168="","",IF(AND(ISNUMBER(M168),ISNUMBER(K168),K168&lt;&gt;0),M168/K168,"n.a."))</x:f>
      </x:c>
      <x:c r="O168" s="108" t="str">
        <x:f>IF(J168="","",IF(J168="Cancelled","Excluded",IF(J168&lt;&gt;"OK","Correct inputs",IF(K168=0,"Zero sales",IF(NOT('Sales overview'!$R$8),"Set target",IF(N168&lt;'Sales overview'!$E$6,"Below target","At/above target"))))))</x:f>
      </x:c>
    </x:row>
    <x:row r="169" ht="24" customHeight="1">
      <x:c r="A169" s="28"/>
      <x:c r="B169" s="100"/>
      <x:c r="C169" s="28"/>
      <x:c r="D169" s="28"/>
      <x:c r="E169" s="102"/>
      <x:c r="F169" s="103"/>
      <x:c r="G169" s="104"/>
      <x:c r="H169" s="103"/>
      <x:c r="I169" s="107"/>
      <x:c r="J169" s="108" t="str">
        <x:f>IFERROR(IF(COUNTA(A169:I169)=0,"",IF(LEN(TRIM(A169))=0,"REVIEW: missing ID",IF(COUNTIFS($A$7:$A$1006,A169)&lt;&gt;1,"REVIEW: duplicate ID",IF(NOT(OR(I169="Invoiced",I169="Cancelled")),"REVIEW: status",IF(I169="Cancelled","Cancelled",IF(NOT(AND(ISNUMBER(B169),B169&gt;=1,B169&lt;=2958465)),"REVIEW: date",IF(LEN(TRIM(C169))=0,"REVIEW: customer",IF(LEN(TRIM(D169))=0,"REVIEW: product",IF(NOT(AND(ISNUMBER(E169),E169&gt;0)),"REVIEW: quantity",IF(NOT(AND(ISNUMBER(F169),F169&gt;=0)),"REVIEW: price",IF(NOT(AND(ISNUMBER(G169),G169&gt;=0,G169&lt;=1)),"REVIEW: discount",IF(NOT(AND(ISNUMBER(H169),H169&gt;=0)),"REVIEW: unit cost","OK")))))))))))),"REVIEW: cell error")</x:f>
      </x:c>
      <x:c r="K169" s="109" t="str">
        <x:f>IF(J169="","",IF(J169="Cancelled",0,IF(OR(J169="OK",J169="REVIEW: unit cost"),ROUND(E169*F169*(1-G169),2),"n.a.")))</x:f>
      </x:c>
      <x:c r="L169" s="109" t="str">
        <x:f>IF(J169="","",IF(J169="Cancelled",0,IF(J169="OK",ROUND(E169*H169,2),"n.a.")))</x:f>
      </x:c>
      <x:c r="M169" s="109" t="str">
        <x:f>IF(J169="","",IF(AND(ISNUMBER(K169),ISNUMBER(L169)),K169-L169,"n.a."))</x:f>
      </x:c>
      <x:c r="N169" s="111" t="str">
        <x:f>IF(J169="","",IF(AND(ISNUMBER(M169),ISNUMBER(K169),K169&lt;&gt;0),M169/K169,"n.a."))</x:f>
      </x:c>
      <x:c r="O169" s="108" t="str">
        <x:f>IF(J169="","",IF(J169="Cancelled","Excluded",IF(J169&lt;&gt;"OK","Correct inputs",IF(K169=0,"Zero sales",IF(NOT('Sales overview'!$R$8),"Set target",IF(N169&lt;'Sales overview'!$E$6,"Below target","At/above target"))))))</x:f>
      </x:c>
    </x:row>
    <x:row r="170" ht="24" customHeight="1">
      <x:c r="A170" s="28"/>
      <x:c r="B170" s="100"/>
      <x:c r="C170" s="28"/>
      <x:c r="D170" s="28"/>
      <x:c r="E170" s="102"/>
      <x:c r="F170" s="103"/>
      <x:c r="G170" s="104"/>
      <x:c r="H170" s="103"/>
      <x:c r="I170" s="107"/>
      <x:c r="J170" s="108" t="str">
        <x:f>IFERROR(IF(COUNTA(A170:I170)=0,"",IF(LEN(TRIM(A170))=0,"REVIEW: missing ID",IF(COUNTIFS($A$7:$A$1006,A170)&lt;&gt;1,"REVIEW: duplicate ID",IF(NOT(OR(I170="Invoiced",I170="Cancelled")),"REVIEW: status",IF(I170="Cancelled","Cancelled",IF(NOT(AND(ISNUMBER(B170),B170&gt;=1,B170&lt;=2958465)),"REVIEW: date",IF(LEN(TRIM(C170))=0,"REVIEW: customer",IF(LEN(TRIM(D170))=0,"REVIEW: product",IF(NOT(AND(ISNUMBER(E170),E170&gt;0)),"REVIEW: quantity",IF(NOT(AND(ISNUMBER(F170),F170&gt;=0)),"REVIEW: price",IF(NOT(AND(ISNUMBER(G170),G170&gt;=0,G170&lt;=1)),"REVIEW: discount",IF(NOT(AND(ISNUMBER(H170),H170&gt;=0)),"REVIEW: unit cost","OK")))))))))))),"REVIEW: cell error")</x:f>
      </x:c>
      <x:c r="K170" s="109" t="str">
        <x:f>IF(J170="","",IF(J170="Cancelled",0,IF(OR(J170="OK",J170="REVIEW: unit cost"),ROUND(E170*F170*(1-G170),2),"n.a.")))</x:f>
      </x:c>
      <x:c r="L170" s="109" t="str">
        <x:f>IF(J170="","",IF(J170="Cancelled",0,IF(J170="OK",ROUND(E170*H170,2),"n.a.")))</x:f>
      </x:c>
      <x:c r="M170" s="109" t="str">
        <x:f>IF(J170="","",IF(AND(ISNUMBER(K170),ISNUMBER(L170)),K170-L170,"n.a."))</x:f>
      </x:c>
      <x:c r="N170" s="111" t="str">
        <x:f>IF(J170="","",IF(AND(ISNUMBER(M170),ISNUMBER(K170),K170&lt;&gt;0),M170/K170,"n.a."))</x:f>
      </x:c>
      <x:c r="O170" s="108" t="str">
        <x:f>IF(J170="","",IF(J170="Cancelled","Excluded",IF(J170&lt;&gt;"OK","Correct inputs",IF(K170=0,"Zero sales",IF(NOT('Sales overview'!$R$8),"Set target",IF(N170&lt;'Sales overview'!$E$6,"Below target","At/above target"))))))</x:f>
      </x:c>
    </x:row>
    <x:row r="171" ht="24" customHeight="1">
      <x:c r="A171" s="28"/>
      <x:c r="B171" s="100"/>
      <x:c r="C171" s="28"/>
      <x:c r="D171" s="28"/>
      <x:c r="E171" s="102"/>
      <x:c r="F171" s="103"/>
      <x:c r="G171" s="104"/>
      <x:c r="H171" s="103"/>
      <x:c r="I171" s="107"/>
      <x:c r="J171" s="108" t="str">
        <x:f>IFERROR(IF(COUNTA(A171:I171)=0,"",IF(LEN(TRIM(A171))=0,"REVIEW: missing ID",IF(COUNTIFS($A$7:$A$1006,A171)&lt;&gt;1,"REVIEW: duplicate ID",IF(NOT(OR(I171="Invoiced",I171="Cancelled")),"REVIEW: status",IF(I171="Cancelled","Cancelled",IF(NOT(AND(ISNUMBER(B171),B171&gt;=1,B171&lt;=2958465)),"REVIEW: date",IF(LEN(TRIM(C171))=0,"REVIEW: customer",IF(LEN(TRIM(D171))=0,"REVIEW: product",IF(NOT(AND(ISNUMBER(E171),E171&gt;0)),"REVIEW: quantity",IF(NOT(AND(ISNUMBER(F171),F171&gt;=0)),"REVIEW: price",IF(NOT(AND(ISNUMBER(G171),G171&gt;=0,G171&lt;=1)),"REVIEW: discount",IF(NOT(AND(ISNUMBER(H171),H171&gt;=0)),"REVIEW: unit cost","OK")))))))))))),"REVIEW: cell error")</x:f>
      </x:c>
      <x:c r="K171" s="109" t="str">
        <x:f>IF(J171="","",IF(J171="Cancelled",0,IF(OR(J171="OK",J171="REVIEW: unit cost"),ROUND(E171*F171*(1-G171),2),"n.a.")))</x:f>
      </x:c>
      <x:c r="L171" s="109" t="str">
        <x:f>IF(J171="","",IF(J171="Cancelled",0,IF(J171="OK",ROUND(E171*H171,2),"n.a.")))</x:f>
      </x:c>
      <x:c r="M171" s="109" t="str">
        <x:f>IF(J171="","",IF(AND(ISNUMBER(K171),ISNUMBER(L171)),K171-L171,"n.a."))</x:f>
      </x:c>
      <x:c r="N171" s="111" t="str">
        <x:f>IF(J171="","",IF(AND(ISNUMBER(M171),ISNUMBER(K171),K171&lt;&gt;0),M171/K171,"n.a."))</x:f>
      </x:c>
      <x:c r="O171" s="108" t="str">
        <x:f>IF(J171="","",IF(J171="Cancelled","Excluded",IF(J171&lt;&gt;"OK","Correct inputs",IF(K171=0,"Zero sales",IF(NOT('Sales overview'!$R$8),"Set target",IF(N171&lt;'Sales overview'!$E$6,"Below target","At/above target"))))))</x:f>
      </x:c>
    </x:row>
    <x:row r="172" ht="24" customHeight="1">
      <x:c r="A172" s="28"/>
      <x:c r="B172" s="100"/>
      <x:c r="C172" s="28"/>
      <x:c r="D172" s="28"/>
      <x:c r="E172" s="102"/>
      <x:c r="F172" s="103"/>
      <x:c r="G172" s="104"/>
      <x:c r="H172" s="103"/>
      <x:c r="I172" s="107"/>
      <x:c r="J172" s="108" t="str">
        <x:f>IFERROR(IF(COUNTA(A172:I172)=0,"",IF(LEN(TRIM(A172))=0,"REVIEW: missing ID",IF(COUNTIFS($A$7:$A$1006,A172)&lt;&gt;1,"REVIEW: duplicate ID",IF(NOT(OR(I172="Invoiced",I172="Cancelled")),"REVIEW: status",IF(I172="Cancelled","Cancelled",IF(NOT(AND(ISNUMBER(B172),B172&gt;=1,B172&lt;=2958465)),"REVIEW: date",IF(LEN(TRIM(C172))=0,"REVIEW: customer",IF(LEN(TRIM(D172))=0,"REVIEW: product",IF(NOT(AND(ISNUMBER(E172),E172&gt;0)),"REVIEW: quantity",IF(NOT(AND(ISNUMBER(F172),F172&gt;=0)),"REVIEW: price",IF(NOT(AND(ISNUMBER(G172),G172&gt;=0,G172&lt;=1)),"REVIEW: discount",IF(NOT(AND(ISNUMBER(H172),H172&gt;=0)),"REVIEW: unit cost","OK")))))))))))),"REVIEW: cell error")</x:f>
      </x:c>
      <x:c r="K172" s="109" t="str">
        <x:f>IF(J172="","",IF(J172="Cancelled",0,IF(OR(J172="OK",J172="REVIEW: unit cost"),ROUND(E172*F172*(1-G172),2),"n.a.")))</x:f>
      </x:c>
      <x:c r="L172" s="109" t="str">
        <x:f>IF(J172="","",IF(J172="Cancelled",0,IF(J172="OK",ROUND(E172*H172,2),"n.a.")))</x:f>
      </x:c>
      <x:c r="M172" s="109" t="str">
        <x:f>IF(J172="","",IF(AND(ISNUMBER(K172),ISNUMBER(L172)),K172-L172,"n.a."))</x:f>
      </x:c>
      <x:c r="N172" s="111" t="str">
        <x:f>IF(J172="","",IF(AND(ISNUMBER(M172),ISNUMBER(K172),K172&lt;&gt;0),M172/K172,"n.a."))</x:f>
      </x:c>
      <x:c r="O172" s="108" t="str">
        <x:f>IF(J172="","",IF(J172="Cancelled","Excluded",IF(J172&lt;&gt;"OK","Correct inputs",IF(K172=0,"Zero sales",IF(NOT('Sales overview'!$R$8),"Set target",IF(N172&lt;'Sales overview'!$E$6,"Below target","At/above target"))))))</x:f>
      </x:c>
    </x:row>
    <x:row r="173" ht="24" customHeight="1">
      <x:c r="A173" s="28"/>
      <x:c r="B173" s="100"/>
      <x:c r="C173" s="28"/>
      <x:c r="D173" s="28"/>
      <x:c r="E173" s="102"/>
      <x:c r="F173" s="103"/>
      <x:c r="G173" s="104"/>
      <x:c r="H173" s="103"/>
      <x:c r="I173" s="107"/>
      <x:c r="J173" s="108" t="str">
        <x:f>IFERROR(IF(COUNTA(A173:I173)=0,"",IF(LEN(TRIM(A173))=0,"REVIEW: missing ID",IF(COUNTIFS($A$7:$A$1006,A173)&lt;&gt;1,"REVIEW: duplicate ID",IF(NOT(OR(I173="Invoiced",I173="Cancelled")),"REVIEW: status",IF(I173="Cancelled","Cancelled",IF(NOT(AND(ISNUMBER(B173),B173&gt;=1,B173&lt;=2958465)),"REVIEW: date",IF(LEN(TRIM(C173))=0,"REVIEW: customer",IF(LEN(TRIM(D173))=0,"REVIEW: product",IF(NOT(AND(ISNUMBER(E173),E173&gt;0)),"REVIEW: quantity",IF(NOT(AND(ISNUMBER(F173),F173&gt;=0)),"REVIEW: price",IF(NOT(AND(ISNUMBER(G173),G173&gt;=0,G173&lt;=1)),"REVIEW: discount",IF(NOT(AND(ISNUMBER(H173),H173&gt;=0)),"REVIEW: unit cost","OK")))))))))))),"REVIEW: cell error")</x:f>
      </x:c>
      <x:c r="K173" s="109" t="str">
        <x:f>IF(J173="","",IF(J173="Cancelled",0,IF(OR(J173="OK",J173="REVIEW: unit cost"),ROUND(E173*F173*(1-G173),2),"n.a.")))</x:f>
      </x:c>
      <x:c r="L173" s="109" t="str">
        <x:f>IF(J173="","",IF(J173="Cancelled",0,IF(J173="OK",ROUND(E173*H173,2),"n.a.")))</x:f>
      </x:c>
      <x:c r="M173" s="109" t="str">
        <x:f>IF(J173="","",IF(AND(ISNUMBER(K173),ISNUMBER(L173)),K173-L173,"n.a."))</x:f>
      </x:c>
      <x:c r="N173" s="111" t="str">
        <x:f>IF(J173="","",IF(AND(ISNUMBER(M173),ISNUMBER(K173),K173&lt;&gt;0),M173/K173,"n.a."))</x:f>
      </x:c>
      <x:c r="O173" s="108" t="str">
        <x:f>IF(J173="","",IF(J173="Cancelled","Excluded",IF(J173&lt;&gt;"OK","Correct inputs",IF(K173=0,"Zero sales",IF(NOT('Sales overview'!$R$8),"Set target",IF(N173&lt;'Sales overview'!$E$6,"Below target","At/above target"))))))</x:f>
      </x:c>
    </x:row>
    <x:row r="174" ht="24" customHeight="1">
      <x:c r="A174" s="28"/>
      <x:c r="B174" s="100"/>
      <x:c r="C174" s="28"/>
      <x:c r="D174" s="28"/>
      <x:c r="E174" s="102"/>
      <x:c r="F174" s="103"/>
      <x:c r="G174" s="104"/>
      <x:c r="H174" s="103"/>
      <x:c r="I174" s="107"/>
      <x:c r="J174" s="108" t="str">
        <x:f>IFERROR(IF(COUNTA(A174:I174)=0,"",IF(LEN(TRIM(A174))=0,"REVIEW: missing ID",IF(COUNTIFS($A$7:$A$1006,A174)&lt;&gt;1,"REVIEW: duplicate ID",IF(NOT(OR(I174="Invoiced",I174="Cancelled")),"REVIEW: status",IF(I174="Cancelled","Cancelled",IF(NOT(AND(ISNUMBER(B174),B174&gt;=1,B174&lt;=2958465)),"REVIEW: date",IF(LEN(TRIM(C174))=0,"REVIEW: customer",IF(LEN(TRIM(D174))=0,"REVIEW: product",IF(NOT(AND(ISNUMBER(E174),E174&gt;0)),"REVIEW: quantity",IF(NOT(AND(ISNUMBER(F174),F174&gt;=0)),"REVIEW: price",IF(NOT(AND(ISNUMBER(G174),G174&gt;=0,G174&lt;=1)),"REVIEW: discount",IF(NOT(AND(ISNUMBER(H174),H174&gt;=0)),"REVIEW: unit cost","OK")))))))))))),"REVIEW: cell error")</x:f>
      </x:c>
      <x:c r="K174" s="109" t="str">
        <x:f>IF(J174="","",IF(J174="Cancelled",0,IF(OR(J174="OK",J174="REVIEW: unit cost"),ROUND(E174*F174*(1-G174),2),"n.a.")))</x:f>
      </x:c>
      <x:c r="L174" s="109" t="str">
        <x:f>IF(J174="","",IF(J174="Cancelled",0,IF(J174="OK",ROUND(E174*H174,2),"n.a.")))</x:f>
      </x:c>
      <x:c r="M174" s="109" t="str">
        <x:f>IF(J174="","",IF(AND(ISNUMBER(K174),ISNUMBER(L174)),K174-L174,"n.a."))</x:f>
      </x:c>
      <x:c r="N174" s="111" t="str">
        <x:f>IF(J174="","",IF(AND(ISNUMBER(M174),ISNUMBER(K174),K174&lt;&gt;0),M174/K174,"n.a."))</x:f>
      </x:c>
      <x:c r="O174" s="108" t="str">
        <x:f>IF(J174="","",IF(J174="Cancelled","Excluded",IF(J174&lt;&gt;"OK","Correct inputs",IF(K174=0,"Zero sales",IF(NOT('Sales overview'!$R$8),"Set target",IF(N174&lt;'Sales overview'!$E$6,"Below target","At/above target"))))))</x:f>
      </x:c>
    </x:row>
    <x:row r="175" ht="24" customHeight="1">
      <x:c r="A175" s="28"/>
      <x:c r="B175" s="100"/>
      <x:c r="C175" s="28"/>
      <x:c r="D175" s="28"/>
      <x:c r="E175" s="102"/>
      <x:c r="F175" s="103"/>
      <x:c r="G175" s="104"/>
      <x:c r="H175" s="103"/>
      <x:c r="I175" s="107"/>
      <x:c r="J175" s="108" t="str">
        <x:f>IFERROR(IF(COUNTA(A175:I175)=0,"",IF(LEN(TRIM(A175))=0,"REVIEW: missing ID",IF(COUNTIFS($A$7:$A$1006,A175)&lt;&gt;1,"REVIEW: duplicate ID",IF(NOT(OR(I175="Invoiced",I175="Cancelled")),"REVIEW: status",IF(I175="Cancelled","Cancelled",IF(NOT(AND(ISNUMBER(B175),B175&gt;=1,B175&lt;=2958465)),"REVIEW: date",IF(LEN(TRIM(C175))=0,"REVIEW: customer",IF(LEN(TRIM(D175))=0,"REVIEW: product",IF(NOT(AND(ISNUMBER(E175),E175&gt;0)),"REVIEW: quantity",IF(NOT(AND(ISNUMBER(F175),F175&gt;=0)),"REVIEW: price",IF(NOT(AND(ISNUMBER(G175),G175&gt;=0,G175&lt;=1)),"REVIEW: discount",IF(NOT(AND(ISNUMBER(H175),H175&gt;=0)),"REVIEW: unit cost","OK")))))))))))),"REVIEW: cell error")</x:f>
      </x:c>
      <x:c r="K175" s="109" t="str">
        <x:f>IF(J175="","",IF(J175="Cancelled",0,IF(OR(J175="OK",J175="REVIEW: unit cost"),ROUND(E175*F175*(1-G175),2),"n.a.")))</x:f>
      </x:c>
      <x:c r="L175" s="109" t="str">
        <x:f>IF(J175="","",IF(J175="Cancelled",0,IF(J175="OK",ROUND(E175*H175,2),"n.a.")))</x:f>
      </x:c>
      <x:c r="M175" s="109" t="str">
        <x:f>IF(J175="","",IF(AND(ISNUMBER(K175),ISNUMBER(L175)),K175-L175,"n.a."))</x:f>
      </x:c>
      <x:c r="N175" s="111" t="str">
        <x:f>IF(J175="","",IF(AND(ISNUMBER(M175),ISNUMBER(K175),K175&lt;&gt;0),M175/K175,"n.a."))</x:f>
      </x:c>
      <x:c r="O175" s="108" t="str">
        <x:f>IF(J175="","",IF(J175="Cancelled","Excluded",IF(J175&lt;&gt;"OK","Correct inputs",IF(K175=0,"Zero sales",IF(NOT('Sales overview'!$R$8),"Set target",IF(N175&lt;'Sales overview'!$E$6,"Below target","At/above target"))))))</x:f>
      </x:c>
    </x:row>
    <x:row r="176" ht="24" customHeight="1">
      <x:c r="A176" s="28"/>
      <x:c r="B176" s="100"/>
      <x:c r="C176" s="28"/>
      <x:c r="D176" s="28"/>
      <x:c r="E176" s="102"/>
      <x:c r="F176" s="103"/>
      <x:c r="G176" s="104"/>
      <x:c r="H176" s="103"/>
      <x:c r="I176" s="107"/>
      <x:c r="J176" s="108" t="str">
        <x:f>IFERROR(IF(COUNTA(A176:I176)=0,"",IF(LEN(TRIM(A176))=0,"REVIEW: missing ID",IF(COUNTIFS($A$7:$A$1006,A176)&lt;&gt;1,"REVIEW: duplicate ID",IF(NOT(OR(I176="Invoiced",I176="Cancelled")),"REVIEW: status",IF(I176="Cancelled","Cancelled",IF(NOT(AND(ISNUMBER(B176),B176&gt;=1,B176&lt;=2958465)),"REVIEW: date",IF(LEN(TRIM(C176))=0,"REVIEW: customer",IF(LEN(TRIM(D176))=0,"REVIEW: product",IF(NOT(AND(ISNUMBER(E176),E176&gt;0)),"REVIEW: quantity",IF(NOT(AND(ISNUMBER(F176),F176&gt;=0)),"REVIEW: price",IF(NOT(AND(ISNUMBER(G176),G176&gt;=0,G176&lt;=1)),"REVIEW: discount",IF(NOT(AND(ISNUMBER(H176),H176&gt;=0)),"REVIEW: unit cost","OK")))))))))))),"REVIEW: cell error")</x:f>
      </x:c>
      <x:c r="K176" s="109" t="str">
        <x:f>IF(J176="","",IF(J176="Cancelled",0,IF(OR(J176="OK",J176="REVIEW: unit cost"),ROUND(E176*F176*(1-G176),2),"n.a.")))</x:f>
      </x:c>
      <x:c r="L176" s="109" t="str">
        <x:f>IF(J176="","",IF(J176="Cancelled",0,IF(J176="OK",ROUND(E176*H176,2),"n.a.")))</x:f>
      </x:c>
      <x:c r="M176" s="109" t="str">
        <x:f>IF(J176="","",IF(AND(ISNUMBER(K176),ISNUMBER(L176)),K176-L176,"n.a."))</x:f>
      </x:c>
      <x:c r="N176" s="111" t="str">
        <x:f>IF(J176="","",IF(AND(ISNUMBER(M176),ISNUMBER(K176),K176&lt;&gt;0),M176/K176,"n.a."))</x:f>
      </x:c>
      <x:c r="O176" s="108" t="str">
        <x:f>IF(J176="","",IF(J176="Cancelled","Excluded",IF(J176&lt;&gt;"OK","Correct inputs",IF(K176=0,"Zero sales",IF(NOT('Sales overview'!$R$8),"Set target",IF(N176&lt;'Sales overview'!$E$6,"Below target","At/above target"))))))</x:f>
      </x:c>
    </x:row>
    <x:row r="177" ht="24" customHeight="1">
      <x:c r="A177" s="28"/>
      <x:c r="B177" s="100"/>
      <x:c r="C177" s="28"/>
      <x:c r="D177" s="28"/>
      <x:c r="E177" s="102"/>
      <x:c r="F177" s="103"/>
      <x:c r="G177" s="104"/>
      <x:c r="H177" s="103"/>
      <x:c r="I177" s="107"/>
      <x:c r="J177" s="108" t="str">
        <x:f>IFERROR(IF(COUNTA(A177:I177)=0,"",IF(LEN(TRIM(A177))=0,"REVIEW: missing ID",IF(COUNTIFS($A$7:$A$1006,A177)&lt;&gt;1,"REVIEW: duplicate ID",IF(NOT(OR(I177="Invoiced",I177="Cancelled")),"REVIEW: status",IF(I177="Cancelled","Cancelled",IF(NOT(AND(ISNUMBER(B177),B177&gt;=1,B177&lt;=2958465)),"REVIEW: date",IF(LEN(TRIM(C177))=0,"REVIEW: customer",IF(LEN(TRIM(D177))=0,"REVIEW: product",IF(NOT(AND(ISNUMBER(E177),E177&gt;0)),"REVIEW: quantity",IF(NOT(AND(ISNUMBER(F177),F177&gt;=0)),"REVIEW: price",IF(NOT(AND(ISNUMBER(G177),G177&gt;=0,G177&lt;=1)),"REVIEW: discount",IF(NOT(AND(ISNUMBER(H177),H177&gt;=0)),"REVIEW: unit cost","OK")))))))))))),"REVIEW: cell error")</x:f>
      </x:c>
      <x:c r="K177" s="109" t="str">
        <x:f>IF(J177="","",IF(J177="Cancelled",0,IF(OR(J177="OK",J177="REVIEW: unit cost"),ROUND(E177*F177*(1-G177),2),"n.a.")))</x:f>
      </x:c>
      <x:c r="L177" s="109" t="str">
        <x:f>IF(J177="","",IF(J177="Cancelled",0,IF(J177="OK",ROUND(E177*H177,2),"n.a.")))</x:f>
      </x:c>
      <x:c r="M177" s="109" t="str">
        <x:f>IF(J177="","",IF(AND(ISNUMBER(K177),ISNUMBER(L177)),K177-L177,"n.a."))</x:f>
      </x:c>
      <x:c r="N177" s="111" t="str">
        <x:f>IF(J177="","",IF(AND(ISNUMBER(M177),ISNUMBER(K177),K177&lt;&gt;0),M177/K177,"n.a."))</x:f>
      </x:c>
      <x:c r="O177" s="108" t="str">
        <x:f>IF(J177="","",IF(J177="Cancelled","Excluded",IF(J177&lt;&gt;"OK","Correct inputs",IF(K177=0,"Zero sales",IF(NOT('Sales overview'!$R$8),"Set target",IF(N177&lt;'Sales overview'!$E$6,"Below target","At/above target"))))))</x:f>
      </x:c>
    </x:row>
    <x:row r="178" ht="24" customHeight="1">
      <x:c r="A178" s="28"/>
      <x:c r="B178" s="100"/>
      <x:c r="C178" s="28"/>
      <x:c r="D178" s="28"/>
      <x:c r="E178" s="102"/>
      <x:c r="F178" s="103"/>
      <x:c r="G178" s="104"/>
      <x:c r="H178" s="103"/>
      <x:c r="I178" s="107"/>
      <x:c r="J178" s="108" t="str">
        <x:f>IFERROR(IF(COUNTA(A178:I178)=0,"",IF(LEN(TRIM(A178))=0,"REVIEW: missing ID",IF(COUNTIFS($A$7:$A$1006,A178)&lt;&gt;1,"REVIEW: duplicate ID",IF(NOT(OR(I178="Invoiced",I178="Cancelled")),"REVIEW: status",IF(I178="Cancelled","Cancelled",IF(NOT(AND(ISNUMBER(B178),B178&gt;=1,B178&lt;=2958465)),"REVIEW: date",IF(LEN(TRIM(C178))=0,"REVIEW: customer",IF(LEN(TRIM(D178))=0,"REVIEW: product",IF(NOT(AND(ISNUMBER(E178),E178&gt;0)),"REVIEW: quantity",IF(NOT(AND(ISNUMBER(F178),F178&gt;=0)),"REVIEW: price",IF(NOT(AND(ISNUMBER(G178),G178&gt;=0,G178&lt;=1)),"REVIEW: discount",IF(NOT(AND(ISNUMBER(H178),H178&gt;=0)),"REVIEW: unit cost","OK")))))))))))),"REVIEW: cell error")</x:f>
      </x:c>
      <x:c r="K178" s="109" t="str">
        <x:f>IF(J178="","",IF(J178="Cancelled",0,IF(OR(J178="OK",J178="REVIEW: unit cost"),ROUND(E178*F178*(1-G178),2),"n.a.")))</x:f>
      </x:c>
      <x:c r="L178" s="109" t="str">
        <x:f>IF(J178="","",IF(J178="Cancelled",0,IF(J178="OK",ROUND(E178*H178,2),"n.a.")))</x:f>
      </x:c>
      <x:c r="M178" s="109" t="str">
        <x:f>IF(J178="","",IF(AND(ISNUMBER(K178),ISNUMBER(L178)),K178-L178,"n.a."))</x:f>
      </x:c>
      <x:c r="N178" s="111" t="str">
        <x:f>IF(J178="","",IF(AND(ISNUMBER(M178),ISNUMBER(K178),K178&lt;&gt;0),M178/K178,"n.a."))</x:f>
      </x:c>
      <x:c r="O178" s="108" t="str">
        <x:f>IF(J178="","",IF(J178="Cancelled","Excluded",IF(J178&lt;&gt;"OK","Correct inputs",IF(K178=0,"Zero sales",IF(NOT('Sales overview'!$R$8),"Set target",IF(N178&lt;'Sales overview'!$E$6,"Below target","At/above target"))))))</x:f>
      </x:c>
    </x:row>
    <x:row r="179" ht="24" customHeight="1">
      <x:c r="A179" s="28"/>
      <x:c r="B179" s="100"/>
      <x:c r="C179" s="28"/>
      <x:c r="D179" s="28"/>
      <x:c r="E179" s="102"/>
      <x:c r="F179" s="103"/>
      <x:c r="G179" s="104"/>
      <x:c r="H179" s="103"/>
      <x:c r="I179" s="107"/>
      <x:c r="J179" s="108" t="str">
        <x:f>IFERROR(IF(COUNTA(A179:I179)=0,"",IF(LEN(TRIM(A179))=0,"REVIEW: missing ID",IF(COUNTIFS($A$7:$A$1006,A179)&lt;&gt;1,"REVIEW: duplicate ID",IF(NOT(OR(I179="Invoiced",I179="Cancelled")),"REVIEW: status",IF(I179="Cancelled","Cancelled",IF(NOT(AND(ISNUMBER(B179),B179&gt;=1,B179&lt;=2958465)),"REVIEW: date",IF(LEN(TRIM(C179))=0,"REVIEW: customer",IF(LEN(TRIM(D179))=0,"REVIEW: product",IF(NOT(AND(ISNUMBER(E179),E179&gt;0)),"REVIEW: quantity",IF(NOT(AND(ISNUMBER(F179),F179&gt;=0)),"REVIEW: price",IF(NOT(AND(ISNUMBER(G179),G179&gt;=0,G179&lt;=1)),"REVIEW: discount",IF(NOT(AND(ISNUMBER(H179),H179&gt;=0)),"REVIEW: unit cost","OK")))))))))))),"REVIEW: cell error")</x:f>
      </x:c>
      <x:c r="K179" s="109" t="str">
        <x:f>IF(J179="","",IF(J179="Cancelled",0,IF(OR(J179="OK",J179="REVIEW: unit cost"),ROUND(E179*F179*(1-G179),2),"n.a.")))</x:f>
      </x:c>
      <x:c r="L179" s="109" t="str">
        <x:f>IF(J179="","",IF(J179="Cancelled",0,IF(J179="OK",ROUND(E179*H179,2),"n.a.")))</x:f>
      </x:c>
      <x:c r="M179" s="109" t="str">
        <x:f>IF(J179="","",IF(AND(ISNUMBER(K179),ISNUMBER(L179)),K179-L179,"n.a."))</x:f>
      </x:c>
      <x:c r="N179" s="111" t="str">
        <x:f>IF(J179="","",IF(AND(ISNUMBER(M179),ISNUMBER(K179),K179&lt;&gt;0),M179/K179,"n.a."))</x:f>
      </x:c>
      <x:c r="O179" s="108" t="str">
        <x:f>IF(J179="","",IF(J179="Cancelled","Excluded",IF(J179&lt;&gt;"OK","Correct inputs",IF(K179=0,"Zero sales",IF(NOT('Sales overview'!$R$8),"Set target",IF(N179&lt;'Sales overview'!$E$6,"Below target","At/above target"))))))</x:f>
      </x:c>
    </x:row>
    <x:row r="180" ht="24" customHeight="1">
      <x:c r="A180" s="28"/>
      <x:c r="B180" s="100"/>
      <x:c r="C180" s="28"/>
      <x:c r="D180" s="28"/>
      <x:c r="E180" s="102"/>
      <x:c r="F180" s="103"/>
      <x:c r="G180" s="104"/>
      <x:c r="H180" s="103"/>
      <x:c r="I180" s="107"/>
      <x:c r="J180" s="108" t="str">
        <x:f>IFERROR(IF(COUNTA(A180:I180)=0,"",IF(LEN(TRIM(A180))=0,"REVIEW: missing ID",IF(COUNTIFS($A$7:$A$1006,A180)&lt;&gt;1,"REVIEW: duplicate ID",IF(NOT(OR(I180="Invoiced",I180="Cancelled")),"REVIEW: status",IF(I180="Cancelled","Cancelled",IF(NOT(AND(ISNUMBER(B180),B180&gt;=1,B180&lt;=2958465)),"REVIEW: date",IF(LEN(TRIM(C180))=0,"REVIEW: customer",IF(LEN(TRIM(D180))=0,"REVIEW: product",IF(NOT(AND(ISNUMBER(E180),E180&gt;0)),"REVIEW: quantity",IF(NOT(AND(ISNUMBER(F180),F180&gt;=0)),"REVIEW: price",IF(NOT(AND(ISNUMBER(G180),G180&gt;=0,G180&lt;=1)),"REVIEW: discount",IF(NOT(AND(ISNUMBER(H180),H180&gt;=0)),"REVIEW: unit cost","OK")))))))))))),"REVIEW: cell error")</x:f>
      </x:c>
      <x:c r="K180" s="109" t="str">
        <x:f>IF(J180="","",IF(J180="Cancelled",0,IF(OR(J180="OK",J180="REVIEW: unit cost"),ROUND(E180*F180*(1-G180),2),"n.a.")))</x:f>
      </x:c>
      <x:c r="L180" s="109" t="str">
        <x:f>IF(J180="","",IF(J180="Cancelled",0,IF(J180="OK",ROUND(E180*H180,2),"n.a.")))</x:f>
      </x:c>
      <x:c r="M180" s="109" t="str">
        <x:f>IF(J180="","",IF(AND(ISNUMBER(K180),ISNUMBER(L180)),K180-L180,"n.a."))</x:f>
      </x:c>
      <x:c r="N180" s="111" t="str">
        <x:f>IF(J180="","",IF(AND(ISNUMBER(M180),ISNUMBER(K180),K180&lt;&gt;0),M180/K180,"n.a."))</x:f>
      </x:c>
      <x:c r="O180" s="108" t="str">
        <x:f>IF(J180="","",IF(J180="Cancelled","Excluded",IF(J180&lt;&gt;"OK","Correct inputs",IF(K180=0,"Zero sales",IF(NOT('Sales overview'!$R$8),"Set target",IF(N180&lt;'Sales overview'!$E$6,"Below target","At/above target"))))))</x:f>
      </x:c>
    </x:row>
    <x:row r="181" ht="24" customHeight="1">
      <x:c r="A181" s="28"/>
      <x:c r="B181" s="100"/>
      <x:c r="C181" s="28"/>
      <x:c r="D181" s="28"/>
      <x:c r="E181" s="102"/>
      <x:c r="F181" s="103"/>
      <x:c r="G181" s="104"/>
      <x:c r="H181" s="103"/>
      <x:c r="I181" s="107"/>
      <x:c r="J181" s="108" t="str">
        <x:f>IFERROR(IF(COUNTA(A181:I181)=0,"",IF(LEN(TRIM(A181))=0,"REVIEW: missing ID",IF(COUNTIFS($A$7:$A$1006,A181)&lt;&gt;1,"REVIEW: duplicate ID",IF(NOT(OR(I181="Invoiced",I181="Cancelled")),"REVIEW: status",IF(I181="Cancelled","Cancelled",IF(NOT(AND(ISNUMBER(B181),B181&gt;=1,B181&lt;=2958465)),"REVIEW: date",IF(LEN(TRIM(C181))=0,"REVIEW: customer",IF(LEN(TRIM(D181))=0,"REVIEW: product",IF(NOT(AND(ISNUMBER(E181),E181&gt;0)),"REVIEW: quantity",IF(NOT(AND(ISNUMBER(F181),F181&gt;=0)),"REVIEW: price",IF(NOT(AND(ISNUMBER(G181),G181&gt;=0,G181&lt;=1)),"REVIEW: discount",IF(NOT(AND(ISNUMBER(H181),H181&gt;=0)),"REVIEW: unit cost","OK")))))))))))),"REVIEW: cell error")</x:f>
      </x:c>
      <x:c r="K181" s="109" t="str">
        <x:f>IF(J181="","",IF(J181="Cancelled",0,IF(OR(J181="OK",J181="REVIEW: unit cost"),ROUND(E181*F181*(1-G181),2),"n.a.")))</x:f>
      </x:c>
      <x:c r="L181" s="109" t="str">
        <x:f>IF(J181="","",IF(J181="Cancelled",0,IF(J181="OK",ROUND(E181*H181,2),"n.a.")))</x:f>
      </x:c>
      <x:c r="M181" s="109" t="str">
        <x:f>IF(J181="","",IF(AND(ISNUMBER(K181),ISNUMBER(L181)),K181-L181,"n.a."))</x:f>
      </x:c>
      <x:c r="N181" s="111" t="str">
        <x:f>IF(J181="","",IF(AND(ISNUMBER(M181),ISNUMBER(K181),K181&lt;&gt;0),M181/K181,"n.a."))</x:f>
      </x:c>
      <x:c r="O181" s="108" t="str">
        <x:f>IF(J181="","",IF(J181="Cancelled","Excluded",IF(J181&lt;&gt;"OK","Correct inputs",IF(K181=0,"Zero sales",IF(NOT('Sales overview'!$R$8),"Set target",IF(N181&lt;'Sales overview'!$E$6,"Below target","At/above target"))))))</x:f>
      </x:c>
    </x:row>
    <x:row r="182" ht="24" customHeight="1">
      <x:c r="A182" s="28"/>
      <x:c r="B182" s="100"/>
      <x:c r="C182" s="28"/>
      <x:c r="D182" s="28"/>
      <x:c r="E182" s="102"/>
      <x:c r="F182" s="103"/>
      <x:c r="G182" s="104"/>
      <x:c r="H182" s="103"/>
      <x:c r="I182" s="107"/>
      <x:c r="J182" s="108" t="str">
        <x:f>IFERROR(IF(COUNTA(A182:I182)=0,"",IF(LEN(TRIM(A182))=0,"REVIEW: missing ID",IF(COUNTIFS($A$7:$A$1006,A182)&lt;&gt;1,"REVIEW: duplicate ID",IF(NOT(OR(I182="Invoiced",I182="Cancelled")),"REVIEW: status",IF(I182="Cancelled","Cancelled",IF(NOT(AND(ISNUMBER(B182),B182&gt;=1,B182&lt;=2958465)),"REVIEW: date",IF(LEN(TRIM(C182))=0,"REVIEW: customer",IF(LEN(TRIM(D182))=0,"REVIEW: product",IF(NOT(AND(ISNUMBER(E182),E182&gt;0)),"REVIEW: quantity",IF(NOT(AND(ISNUMBER(F182),F182&gt;=0)),"REVIEW: price",IF(NOT(AND(ISNUMBER(G182),G182&gt;=0,G182&lt;=1)),"REVIEW: discount",IF(NOT(AND(ISNUMBER(H182),H182&gt;=0)),"REVIEW: unit cost","OK")))))))))))),"REVIEW: cell error")</x:f>
      </x:c>
      <x:c r="K182" s="109" t="str">
        <x:f>IF(J182="","",IF(J182="Cancelled",0,IF(OR(J182="OK",J182="REVIEW: unit cost"),ROUND(E182*F182*(1-G182),2),"n.a.")))</x:f>
      </x:c>
      <x:c r="L182" s="109" t="str">
        <x:f>IF(J182="","",IF(J182="Cancelled",0,IF(J182="OK",ROUND(E182*H182,2),"n.a.")))</x:f>
      </x:c>
      <x:c r="M182" s="109" t="str">
        <x:f>IF(J182="","",IF(AND(ISNUMBER(K182),ISNUMBER(L182)),K182-L182,"n.a."))</x:f>
      </x:c>
      <x:c r="N182" s="111" t="str">
        <x:f>IF(J182="","",IF(AND(ISNUMBER(M182),ISNUMBER(K182),K182&lt;&gt;0),M182/K182,"n.a."))</x:f>
      </x:c>
      <x:c r="O182" s="108" t="str">
        <x:f>IF(J182="","",IF(J182="Cancelled","Excluded",IF(J182&lt;&gt;"OK","Correct inputs",IF(K182=0,"Zero sales",IF(NOT('Sales overview'!$R$8),"Set target",IF(N182&lt;'Sales overview'!$E$6,"Below target","At/above target"))))))</x:f>
      </x:c>
    </x:row>
    <x:row r="183" ht="24" customHeight="1">
      <x:c r="A183" s="28"/>
      <x:c r="B183" s="100"/>
      <x:c r="C183" s="28"/>
      <x:c r="D183" s="28"/>
      <x:c r="E183" s="102"/>
      <x:c r="F183" s="103"/>
      <x:c r="G183" s="104"/>
      <x:c r="H183" s="103"/>
      <x:c r="I183" s="107"/>
      <x:c r="J183" s="108" t="str">
        <x:f>IFERROR(IF(COUNTA(A183:I183)=0,"",IF(LEN(TRIM(A183))=0,"REVIEW: missing ID",IF(COUNTIFS($A$7:$A$1006,A183)&lt;&gt;1,"REVIEW: duplicate ID",IF(NOT(OR(I183="Invoiced",I183="Cancelled")),"REVIEW: status",IF(I183="Cancelled","Cancelled",IF(NOT(AND(ISNUMBER(B183),B183&gt;=1,B183&lt;=2958465)),"REVIEW: date",IF(LEN(TRIM(C183))=0,"REVIEW: customer",IF(LEN(TRIM(D183))=0,"REVIEW: product",IF(NOT(AND(ISNUMBER(E183),E183&gt;0)),"REVIEW: quantity",IF(NOT(AND(ISNUMBER(F183),F183&gt;=0)),"REVIEW: price",IF(NOT(AND(ISNUMBER(G183),G183&gt;=0,G183&lt;=1)),"REVIEW: discount",IF(NOT(AND(ISNUMBER(H183),H183&gt;=0)),"REVIEW: unit cost","OK")))))))))))),"REVIEW: cell error")</x:f>
      </x:c>
      <x:c r="K183" s="109" t="str">
        <x:f>IF(J183="","",IF(J183="Cancelled",0,IF(OR(J183="OK",J183="REVIEW: unit cost"),ROUND(E183*F183*(1-G183),2),"n.a.")))</x:f>
      </x:c>
      <x:c r="L183" s="109" t="str">
        <x:f>IF(J183="","",IF(J183="Cancelled",0,IF(J183="OK",ROUND(E183*H183,2),"n.a.")))</x:f>
      </x:c>
      <x:c r="M183" s="109" t="str">
        <x:f>IF(J183="","",IF(AND(ISNUMBER(K183),ISNUMBER(L183)),K183-L183,"n.a."))</x:f>
      </x:c>
      <x:c r="N183" s="111" t="str">
        <x:f>IF(J183="","",IF(AND(ISNUMBER(M183),ISNUMBER(K183),K183&lt;&gt;0),M183/K183,"n.a."))</x:f>
      </x:c>
      <x:c r="O183" s="108" t="str">
        <x:f>IF(J183="","",IF(J183="Cancelled","Excluded",IF(J183&lt;&gt;"OK","Correct inputs",IF(K183=0,"Zero sales",IF(NOT('Sales overview'!$R$8),"Set target",IF(N183&lt;'Sales overview'!$E$6,"Below target","At/above target"))))))</x:f>
      </x:c>
    </x:row>
    <x:row r="184" ht="24" customHeight="1">
      <x:c r="A184" s="28"/>
      <x:c r="B184" s="100"/>
      <x:c r="C184" s="28"/>
      <x:c r="D184" s="28"/>
      <x:c r="E184" s="102"/>
      <x:c r="F184" s="103"/>
      <x:c r="G184" s="104"/>
      <x:c r="H184" s="103"/>
      <x:c r="I184" s="107"/>
      <x:c r="J184" s="108" t="str">
        <x:f>IFERROR(IF(COUNTA(A184:I184)=0,"",IF(LEN(TRIM(A184))=0,"REVIEW: missing ID",IF(COUNTIFS($A$7:$A$1006,A184)&lt;&gt;1,"REVIEW: duplicate ID",IF(NOT(OR(I184="Invoiced",I184="Cancelled")),"REVIEW: status",IF(I184="Cancelled","Cancelled",IF(NOT(AND(ISNUMBER(B184),B184&gt;=1,B184&lt;=2958465)),"REVIEW: date",IF(LEN(TRIM(C184))=0,"REVIEW: customer",IF(LEN(TRIM(D184))=0,"REVIEW: product",IF(NOT(AND(ISNUMBER(E184),E184&gt;0)),"REVIEW: quantity",IF(NOT(AND(ISNUMBER(F184),F184&gt;=0)),"REVIEW: price",IF(NOT(AND(ISNUMBER(G184),G184&gt;=0,G184&lt;=1)),"REVIEW: discount",IF(NOT(AND(ISNUMBER(H184),H184&gt;=0)),"REVIEW: unit cost","OK")))))))))))),"REVIEW: cell error")</x:f>
      </x:c>
      <x:c r="K184" s="109" t="str">
        <x:f>IF(J184="","",IF(J184="Cancelled",0,IF(OR(J184="OK",J184="REVIEW: unit cost"),ROUND(E184*F184*(1-G184),2),"n.a.")))</x:f>
      </x:c>
      <x:c r="L184" s="109" t="str">
        <x:f>IF(J184="","",IF(J184="Cancelled",0,IF(J184="OK",ROUND(E184*H184,2),"n.a.")))</x:f>
      </x:c>
      <x:c r="M184" s="109" t="str">
        <x:f>IF(J184="","",IF(AND(ISNUMBER(K184),ISNUMBER(L184)),K184-L184,"n.a."))</x:f>
      </x:c>
      <x:c r="N184" s="111" t="str">
        <x:f>IF(J184="","",IF(AND(ISNUMBER(M184),ISNUMBER(K184),K184&lt;&gt;0),M184/K184,"n.a."))</x:f>
      </x:c>
      <x:c r="O184" s="108" t="str">
        <x:f>IF(J184="","",IF(J184="Cancelled","Excluded",IF(J184&lt;&gt;"OK","Correct inputs",IF(K184=0,"Zero sales",IF(NOT('Sales overview'!$R$8),"Set target",IF(N184&lt;'Sales overview'!$E$6,"Below target","At/above target"))))))</x:f>
      </x:c>
    </x:row>
    <x:row r="185" ht="24" customHeight="1">
      <x:c r="A185" s="28"/>
      <x:c r="B185" s="100"/>
      <x:c r="C185" s="28"/>
      <x:c r="D185" s="28"/>
      <x:c r="E185" s="102"/>
      <x:c r="F185" s="103"/>
      <x:c r="G185" s="104"/>
      <x:c r="H185" s="103"/>
      <x:c r="I185" s="107"/>
      <x:c r="J185" s="108" t="str">
        <x:f>IFERROR(IF(COUNTA(A185:I185)=0,"",IF(LEN(TRIM(A185))=0,"REVIEW: missing ID",IF(COUNTIFS($A$7:$A$1006,A185)&lt;&gt;1,"REVIEW: duplicate ID",IF(NOT(OR(I185="Invoiced",I185="Cancelled")),"REVIEW: status",IF(I185="Cancelled","Cancelled",IF(NOT(AND(ISNUMBER(B185),B185&gt;=1,B185&lt;=2958465)),"REVIEW: date",IF(LEN(TRIM(C185))=0,"REVIEW: customer",IF(LEN(TRIM(D185))=0,"REVIEW: product",IF(NOT(AND(ISNUMBER(E185),E185&gt;0)),"REVIEW: quantity",IF(NOT(AND(ISNUMBER(F185),F185&gt;=0)),"REVIEW: price",IF(NOT(AND(ISNUMBER(G185),G185&gt;=0,G185&lt;=1)),"REVIEW: discount",IF(NOT(AND(ISNUMBER(H185),H185&gt;=0)),"REVIEW: unit cost","OK")))))))))))),"REVIEW: cell error")</x:f>
      </x:c>
      <x:c r="K185" s="109" t="str">
        <x:f>IF(J185="","",IF(J185="Cancelled",0,IF(OR(J185="OK",J185="REVIEW: unit cost"),ROUND(E185*F185*(1-G185),2),"n.a.")))</x:f>
      </x:c>
      <x:c r="L185" s="109" t="str">
        <x:f>IF(J185="","",IF(J185="Cancelled",0,IF(J185="OK",ROUND(E185*H185,2),"n.a.")))</x:f>
      </x:c>
      <x:c r="M185" s="109" t="str">
        <x:f>IF(J185="","",IF(AND(ISNUMBER(K185),ISNUMBER(L185)),K185-L185,"n.a."))</x:f>
      </x:c>
      <x:c r="N185" s="111" t="str">
        <x:f>IF(J185="","",IF(AND(ISNUMBER(M185),ISNUMBER(K185),K185&lt;&gt;0),M185/K185,"n.a."))</x:f>
      </x:c>
      <x:c r="O185" s="108" t="str">
        <x:f>IF(J185="","",IF(J185="Cancelled","Excluded",IF(J185&lt;&gt;"OK","Correct inputs",IF(K185=0,"Zero sales",IF(NOT('Sales overview'!$R$8),"Set target",IF(N185&lt;'Sales overview'!$E$6,"Below target","At/above target"))))))</x:f>
      </x:c>
    </x:row>
    <x:row r="186" ht="24" customHeight="1">
      <x:c r="A186" s="28"/>
      <x:c r="B186" s="100"/>
      <x:c r="C186" s="28"/>
      <x:c r="D186" s="28"/>
      <x:c r="E186" s="102"/>
      <x:c r="F186" s="103"/>
      <x:c r="G186" s="104"/>
      <x:c r="H186" s="103"/>
      <x:c r="I186" s="107"/>
      <x:c r="J186" s="108" t="str">
        <x:f>IFERROR(IF(COUNTA(A186:I186)=0,"",IF(LEN(TRIM(A186))=0,"REVIEW: missing ID",IF(COUNTIFS($A$7:$A$1006,A186)&lt;&gt;1,"REVIEW: duplicate ID",IF(NOT(OR(I186="Invoiced",I186="Cancelled")),"REVIEW: status",IF(I186="Cancelled","Cancelled",IF(NOT(AND(ISNUMBER(B186),B186&gt;=1,B186&lt;=2958465)),"REVIEW: date",IF(LEN(TRIM(C186))=0,"REVIEW: customer",IF(LEN(TRIM(D186))=0,"REVIEW: product",IF(NOT(AND(ISNUMBER(E186),E186&gt;0)),"REVIEW: quantity",IF(NOT(AND(ISNUMBER(F186),F186&gt;=0)),"REVIEW: price",IF(NOT(AND(ISNUMBER(G186),G186&gt;=0,G186&lt;=1)),"REVIEW: discount",IF(NOT(AND(ISNUMBER(H186),H186&gt;=0)),"REVIEW: unit cost","OK")))))))))))),"REVIEW: cell error")</x:f>
      </x:c>
      <x:c r="K186" s="109" t="str">
        <x:f>IF(J186="","",IF(J186="Cancelled",0,IF(OR(J186="OK",J186="REVIEW: unit cost"),ROUND(E186*F186*(1-G186),2),"n.a.")))</x:f>
      </x:c>
      <x:c r="L186" s="109" t="str">
        <x:f>IF(J186="","",IF(J186="Cancelled",0,IF(J186="OK",ROUND(E186*H186,2),"n.a.")))</x:f>
      </x:c>
      <x:c r="M186" s="109" t="str">
        <x:f>IF(J186="","",IF(AND(ISNUMBER(K186),ISNUMBER(L186)),K186-L186,"n.a."))</x:f>
      </x:c>
      <x:c r="N186" s="111" t="str">
        <x:f>IF(J186="","",IF(AND(ISNUMBER(M186),ISNUMBER(K186),K186&lt;&gt;0),M186/K186,"n.a."))</x:f>
      </x:c>
      <x:c r="O186" s="108" t="str">
        <x:f>IF(J186="","",IF(J186="Cancelled","Excluded",IF(J186&lt;&gt;"OK","Correct inputs",IF(K186=0,"Zero sales",IF(NOT('Sales overview'!$R$8),"Set target",IF(N186&lt;'Sales overview'!$E$6,"Below target","At/above target"))))))</x:f>
      </x:c>
    </x:row>
    <x:row r="187" ht="24" customHeight="1">
      <x:c r="A187" s="28"/>
      <x:c r="B187" s="100"/>
      <x:c r="C187" s="28"/>
      <x:c r="D187" s="28"/>
      <x:c r="E187" s="102"/>
      <x:c r="F187" s="103"/>
      <x:c r="G187" s="104"/>
      <x:c r="H187" s="103"/>
      <x:c r="I187" s="107"/>
      <x:c r="J187" s="108" t="str">
        <x:f>IFERROR(IF(COUNTA(A187:I187)=0,"",IF(LEN(TRIM(A187))=0,"REVIEW: missing ID",IF(COUNTIFS($A$7:$A$1006,A187)&lt;&gt;1,"REVIEW: duplicate ID",IF(NOT(OR(I187="Invoiced",I187="Cancelled")),"REVIEW: status",IF(I187="Cancelled","Cancelled",IF(NOT(AND(ISNUMBER(B187),B187&gt;=1,B187&lt;=2958465)),"REVIEW: date",IF(LEN(TRIM(C187))=0,"REVIEW: customer",IF(LEN(TRIM(D187))=0,"REVIEW: product",IF(NOT(AND(ISNUMBER(E187),E187&gt;0)),"REVIEW: quantity",IF(NOT(AND(ISNUMBER(F187),F187&gt;=0)),"REVIEW: price",IF(NOT(AND(ISNUMBER(G187),G187&gt;=0,G187&lt;=1)),"REVIEW: discount",IF(NOT(AND(ISNUMBER(H187),H187&gt;=0)),"REVIEW: unit cost","OK")))))))))))),"REVIEW: cell error")</x:f>
      </x:c>
      <x:c r="K187" s="109" t="str">
        <x:f>IF(J187="","",IF(J187="Cancelled",0,IF(OR(J187="OK",J187="REVIEW: unit cost"),ROUND(E187*F187*(1-G187),2),"n.a.")))</x:f>
      </x:c>
      <x:c r="L187" s="109" t="str">
        <x:f>IF(J187="","",IF(J187="Cancelled",0,IF(J187="OK",ROUND(E187*H187,2),"n.a.")))</x:f>
      </x:c>
      <x:c r="M187" s="109" t="str">
        <x:f>IF(J187="","",IF(AND(ISNUMBER(K187),ISNUMBER(L187)),K187-L187,"n.a."))</x:f>
      </x:c>
      <x:c r="N187" s="111" t="str">
        <x:f>IF(J187="","",IF(AND(ISNUMBER(M187),ISNUMBER(K187),K187&lt;&gt;0),M187/K187,"n.a."))</x:f>
      </x:c>
      <x:c r="O187" s="108" t="str">
        <x:f>IF(J187="","",IF(J187="Cancelled","Excluded",IF(J187&lt;&gt;"OK","Correct inputs",IF(K187=0,"Zero sales",IF(NOT('Sales overview'!$R$8),"Set target",IF(N187&lt;'Sales overview'!$E$6,"Below target","At/above target"))))))</x:f>
      </x:c>
    </x:row>
    <x:row r="188" ht="24" customHeight="1">
      <x:c r="A188" s="28"/>
      <x:c r="B188" s="100"/>
      <x:c r="C188" s="28"/>
      <x:c r="D188" s="28"/>
      <x:c r="E188" s="102"/>
      <x:c r="F188" s="103"/>
      <x:c r="G188" s="104"/>
      <x:c r="H188" s="103"/>
      <x:c r="I188" s="107"/>
      <x:c r="J188" s="108" t="str">
        <x:f>IFERROR(IF(COUNTA(A188:I188)=0,"",IF(LEN(TRIM(A188))=0,"REVIEW: missing ID",IF(COUNTIFS($A$7:$A$1006,A188)&lt;&gt;1,"REVIEW: duplicate ID",IF(NOT(OR(I188="Invoiced",I188="Cancelled")),"REVIEW: status",IF(I188="Cancelled","Cancelled",IF(NOT(AND(ISNUMBER(B188),B188&gt;=1,B188&lt;=2958465)),"REVIEW: date",IF(LEN(TRIM(C188))=0,"REVIEW: customer",IF(LEN(TRIM(D188))=0,"REVIEW: product",IF(NOT(AND(ISNUMBER(E188),E188&gt;0)),"REVIEW: quantity",IF(NOT(AND(ISNUMBER(F188),F188&gt;=0)),"REVIEW: price",IF(NOT(AND(ISNUMBER(G188),G188&gt;=0,G188&lt;=1)),"REVIEW: discount",IF(NOT(AND(ISNUMBER(H188),H188&gt;=0)),"REVIEW: unit cost","OK")))))))))))),"REVIEW: cell error")</x:f>
      </x:c>
      <x:c r="K188" s="109" t="str">
        <x:f>IF(J188="","",IF(J188="Cancelled",0,IF(OR(J188="OK",J188="REVIEW: unit cost"),ROUND(E188*F188*(1-G188),2),"n.a.")))</x:f>
      </x:c>
      <x:c r="L188" s="109" t="str">
        <x:f>IF(J188="","",IF(J188="Cancelled",0,IF(J188="OK",ROUND(E188*H188,2),"n.a.")))</x:f>
      </x:c>
      <x:c r="M188" s="109" t="str">
        <x:f>IF(J188="","",IF(AND(ISNUMBER(K188),ISNUMBER(L188)),K188-L188,"n.a."))</x:f>
      </x:c>
      <x:c r="N188" s="111" t="str">
        <x:f>IF(J188="","",IF(AND(ISNUMBER(M188),ISNUMBER(K188),K188&lt;&gt;0),M188/K188,"n.a."))</x:f>
      </x:c>
      <x:c r="O188" s="108" t="str">
        <x:f>IF(J188="","",IF(J188="Cancelled","Excluded",IF(J188&lt;&gt;"OK","Correct inputs",IF(K188=0,"Zero sales",IF(NOT('Sales overview'!$R$8),"Set target",IF(N188&lt;'Sales overview'!$E$6,"Below target","At/above target"))))))</x:f>
      </x:c>
    </x:row>
    <x:row r="189" ht="24" customHeight="1">
      <x:c r="A189" s="28"/>
      <x:c r="B189" s="100"/>
      <x:c r="C189" s="28"/>
      <x:c r="D189" s="28"/>
      <x:c r="E189" s="102"/>
      <x:c r="F189" s="103"/>
      <x:c r="G189" s="104"/>
      <x:c r="H189" s="103"/>
      <x:c r="I189" s="107"/>
      <x:c r="J189" s="108" t="str">
        <x:f>IFERROR(IF(COUNTA(A189:I189)=0,"",IF(LEN(TRIM(A189))=0,"REVIEW: missing ID",IF(COUNTIFS($A$7:$A$1006,A189)&lt;&gt;1,"REVIEW: duplicate ID",IF(NOT(OR(I189="Invoiced",I189="Cancelled")),"REVIEW: status",IF(I189="Cancelled","Cancelled",IF(NOT(AND(ISNUMBER(B189),B189&gt;=1,B189&lt;=2958465)),"REVIEW: date",IF(LEN(TRIM(C189))=0,"REVIEW: customer",IF(LEN(TRIM(D189))=0,"REVIEW: product",IF(NOT(AND(ISNUMBER(E189),E189&gt;0)),"REVIEW: quantity",IF(NOT(AND(ISNUMBER(F189),F189&gt;=0)),"REVIEW: price",IF(NOT(AND(ISNUMBER(G189),G189&gt;=0,G189&lt;=1)),"REVIEW: discount",IF(NOT(AND(ISNUMBER(H189),H189&gt;=0)),"REVIEW: unit cost","OK")))))))))))),"REVIEW: cell error")</x:f>
      </x:c>
      <x:c r="K189" s="109" t="str">
        <x:f>IF(J189="","",IF(J189="Cancelled",0,IF(OR(J189="OK",J189="REVIEW: unit cost"),ROUND(E189*F189*(1-G189),2),"n.a.")))</x:f>
      </x:c>
      <x:c r="L189" s="109" t="str">
        <x:f>IF(J189="","",IF(J189="Cancelled",0,IF(J189="OK",ROUND(E189*H189,2),"n.a.")))</x:f>
      </x:c>
      <x:c r="M189" s="109" t="str">
        <x:f>IF(J189="","",IF(AND(ISNUMBER(K189),ISNUMBER(L189)),K189-L189,"n.a."))</x:f>
      </x:c>
      <x:c r="N189" s="111" t="str">
        <x:f>IF(J189="","",IF(AND(ISNUMBER(M189),ISNUMBER(K189),K189&lt;&gt;0),M189/K189,"n.a."))</x:f>
      </x:c>
      <x:c r="O189" s="108" t="str">
        <x:f>IF(J189="","",IF(J189="Cancelled","Excluded",IF(J189&lt;&gt;"OK","Correct inputs",IF(K189=0,"Zero sales",IF(NOT('Sales overview'!$R$8),"Set target",IF(N189&lt;'Sales overview'!$E$6,"Below target","At/above target"))))))</x:f>
      </x:c>
    </x:row>
    <x:row r="190" ht="24" customHeight="1">
      <x:c r="A190" s="28"/>
      <x:c r="B190" s="100"/>
      <x:c r="C190" s="28"/>
      <x:c r="D190" s="28"/>
      <x:c r="E190" s="102"/>
      <x:c r="F190" s="103"/>
      <x:c r="G190" s="104"/>
      <x:c r="H190" s="103"/>
      <x:c r="I190" s="107"/>
      <x:c r="J190" s="108" t="str">
        <x:f>IFERROR(IF(COUNTA(A190:I190)=0,"",IF(LEN(TRIM(A190))=0,"REVIEW: missing ID",IF(COUNTIFS($A$7:$A$1006,A190)&lt;&gt;1,"REVIEW: duplicate ID",IF(NOT(OR(I190="Invoiced",I190="Cancelled")),"REVIEW: status",IF(I190="Cancelled","Cancelled",IF(NOT(AND(ISNUMBER(B190),B190&gt;=1,B190&lt;=2958465)),"REVIEW: date",IF(LEN(TRIM(C190))=0,"REVIEW: customer",IF(LEN(TRIM(D190))=0,"REVIEW: product",IF(NOT(AND(ISNUMBER(E190),E190&gt;0)),"REVIEW: quantity",IF(NOT(AND(ISNUMBER(F190),F190&gt;=0)),"REVIEW: price",IF(NOT(AND(ISNUMBER(G190),G190&gt;=0,G190&lt;=1)),"REVIEW: discount",IF(NOT(AND(ISNUMBER(H190),H190&gt;=0)),"REVIEW: unit cost","OK")))))))))))),"REVIEW: cell error")</x:f>
      </x:c>
      <x:c r="K190" s="109" t="str">
        <x:f>IF(J190="","",IF(J190="Cancelled",0,IF(OR(J190="OK",J190="REVIEW: unit cost"),ROUND(E190*F190*(1-G190),2),"n.a.")))</x:f>
      </x:c>
      <x:c r="L190" s="109" t="str">
        <x:f>IF(J190="","",IF(J190="Cancelled",0,IF(J190="OK",ROUND(E190*H190,2),"n.a.")))</x:f>
      </x:c>
      <x:c r="M190" s="109" t="str">
        <x:f>IF(J190="","",IF(AND(ISNUMBER(K190),ISNUMBER(L190)),K190-L190,"n.a."))</x:f>
      </x:c>
      <x:c r="N190" s="111" t="str">
        <x:f>IF(J190="","",IF(AND(ISNUMBER(M190),ISNUMBER(K190),K190&lt;&gt;0),M190/K190,"n.a."))</x:f>
      </x:c>
      <x:c r="O190" s="108" t="str">
        <x:f>IF(J190="","",IF(J190="Cancelled","Excluded",IF(J190&lt;&gt;"OK","Correct inputs",IF(K190=0,"Zero sales",IF(NOT('Sales overview'!$R$8),"Set target",IF(N190&lt;'Sales overview'!$E$6,"Below target","At/above target"))))))</x:f>
      </x:c>
    </x:row>
    <x:row r="191" ht="24" customHeight="1">
      <x:c r="A191" s="28"/>
      <x:c r="B191" s="100"/>
      <x:c r="C191" s="28"/>
      <x:c r="D191" s="28"/>
      <x:c r="E191" s="102"/>
      <x:c r="F191" s="103"/>
      <x:c r="G191" s="104"/>
      <x:c r="H191" s="103"/>
      <x:c r="I191" s="107"/>
      <x:c r="J191" s="108" t="str">
        <x:f>IFERROR(IF(COUNTA(A191:I191)=0,"",IF(LEN(TRIM(A191))=0,"REVIEW: missing ID",IF(COUNTIFS($A$7:$A$1006,A191)&lt;&gt;1,"REVIEW: duplicate ID",IF(NOT(OR(I191="Invoiced",I191="Cancelled")),"REVIEW: status",IF(I191="Cancelled","Cancelled",IF(NOT(AND(ISNUMBER(B191),B191&gt;=1,B191&lt;=2958465)),"REVIEW: date",IF(LEN(TRIM(C191))=0,"REVIEW: customer",IF(LEN(TRIM(D191))=0,"REVIEW: product",IF(NOT(AND(ISNUMBER(E191),E191&gt;0)),"REVIEW: quantity",IF(NOT(AND(ISNUMBER(F191),F191&gt;=0)),"REVIEW: price",IF(NOT(AND(ISNUMBER(G191),G191&gt;=0,G191&lt;=1)),"REVIEW: discount",IF(NOT(AND(ISNUMBER(H191),H191&gt;=0)),"REVIEW: unit cost","OK")))))))))))),"REVIEW: cell error")</x:f>
      </x:c>
      <x:c r="K191" s="109" t="str">
        <x:f>IF(J191="","",IF(J191="Cancelled",0,IF(OR(J191="OK",J191="REVIEW: unit cost"),ROUND(E191*F191*(1-G191),2),"n.a.")))</x:f>
      </x:c>
      <x:c r="L191" s="109" t="str">
        <x:f>IF(J191="","",IF(J191="Cancelled",0,IF(J191="OK",ROUND(E191*H191,2),"n.a.")))</x:f>
      </x:c>
      <x:c r="M191" s="109" t="str">
        <x:f>IF(J191="","",IF(AND(ISNUMBER(K191),ISNUMBER(L191)),K191-L191,"n.a."))</x:f>
      </x:c>
      <x:c r="N191" s="111" t="str">
        <x:f>IF(J191="","",IF(AND(ISNUMBER(M191),ISNUMBER(K191),K191&lt;&gt;0),M191/K191,"n.a."))</x:f>
      </x:c>
      <x:c r="O191" s="108" t="str">
        <x:f>IF(J191="","",IF(J191="Cancelled","Excluded",IF(J191&lt;&gt;"OK","Correct inputs",IF(K191=0,"Zero sales",IF(NOT('Sales overview'!$R$8),"Set target",IF(N191&lt;'Sales overview'!$E$6,"Below target","At/above target"))))))</x:f>
      </x:c>
    </x:row>
    <x:row r="192" ht="24" customHeight="1">
      <x:c r="A192" s="28"/>
      <x:c r="B192" s="100"/>
      <x:c r="C192" s="28"/>
      <x:c r="D192" s="28"/>
      <x:c r="E192" s="102"/>
      <x:c r="F192" s="103"/>
      <x:c r="G192" s="104"/>
      <x:c r="H192" s="103"/>
      <x:c r="I192" s="107"/>
      <x:c r="J192" s="108" t="str">
        <x:f>IFERROR(IF(COUNTA(A192:I192)=0,"",IF(LEN(TRIM(A192))=0,"REVIEW: missing ID",IF(COUNTIFS($A$7:$A$1006,A192)&lt;&gt;1,"REVIEW: duplicate ID",IF(NOT(OR(I192="Invoiced",I192="Cancelled")),"REVIEW: status",IF(I192="Cancelled","Cancelled",IF(NOT(AND(ISNUMBER(B192),B192&gt;=1,B192&lt;=2958465)),"REVIEW: date",IF(LEN(TRIM(C192))=0,"REVIEW: customer",IF(LEN(TRIM(D192))=0,"REVIEW: product",IF(NOT(AND(ISNUMBER(E192),E192&gt;0)),"REVIEW: quantity",IF(NOT(AND(ISNUMBER(F192),F192&gt;=0)),"REVIEW: price",IF(NOT(AND(ISNUMBER(G192),G192&gt;=0,G192&lt;=1)),"REVIEW: discount",IF(NOT(AND(ISNUMBER(H192),H192&gt;=0)),"REVIEW: unit cost","OK")))))))))))),"REVIEW: cell error")</x:f>
      </x:c>
      <x:c r="K192" s="109" t="str">
        <x:f>IF(J192="","",IF(J192="Cancelled",0,IF(OR(J192="OK",J192="REVIEW: unit cost"),ROUND(E192*F192*(1-G192),2),"n.a.")))</x:f>
      </x:c>
      <x:c r="L192" s="109" t="str">
        <x:f>IF(J192="","",IF(J192="Cancelled",0,IF(J192="OK",ROUND(E192*H192,2),"n.a.")))</x:f>
      </x:c>
      <x:c r="M192" s="109" t="str">
        <x:f>IF(J192="","",IF(AND(ISNUMBER(K192),ISNUMBER(L192)),K192-L192,"n.a."))</x:f>
      </x:c>
      <x:c r="N192" s="111" t="str">
        <x:f>IF(J192="","",IF(AND(ISNUMBER(M192),ISNUMBER(K192),K192&lt;&gt;0),M192/K192,"n.a."))</x:f>
      </x:c>
      <x:c r="O192" s="108" t="str">
        <x:f>IF(J192="","",IF(J192="Cancelled","Excluded",IF(J192&lt;&gt;"OK","Correct inputs",IF(K192=0,"Zero sales",IF(NOT('Sales overview'!$R$8),"Set target",IF(N192&lt;'Sales overview'!$E$6,"Below target","At/above target"))))))</x:f>
      </x:c>
    </x:row>
    <x:row r="193" ht="24" customHeight="1">
      <x:c r="A193" s="28"/>
      <x:c r="B193" s="100"/>
      <x:c r="C193" s="28"/>
      <x:c r="D193" s="28"/>
      <x:c r="E193" s="102"/>
      <x:c r="F193" s="103"/>
      <x:c r="G193" s="104"/>
      <x:c r="H193" s="103"/>
      <x:c r="I193" s="107"/>
      <x:c r="J193" s="108" t="str">
        <x:f>IFERROR(IF(COUNTA(A193:I193)=0,"",IF(LEN(TRIM(A193))=0,"REVIEW: missing ID",IF(COUNTIFS($A$7:$A$1006,A193)&lt;&gt;1,"REVIEW: duplicate ID",IF(NOT(OR(I193="Invoiced",I193="Cancelled")),"REVIEW: status",IF(I193="Cancelled","Cancelled",IF(NOT(AND(ISNUMBER(B193),B193&gt;=1,B193&lt;=2958465)),"REVIEW: date",IF(LEN(TRIM(C193))=0,"REVIEW: customer",IF(LEN(TRIM(D193))=0,"REVIEW: product",IF(NOT(AND(ISNUMBER(E193),E193&gt;0)),"REVIEW: quantity",IF(NOT(AND(ISNUMBER(F193),F193&gt;=0)),"REVIEW: price",IF(NOT(AND(ISNUMBER(G193),G193&gt;=0,G193&lt;=1)),"REVIEW: discount",IF(NOT(AND(ISNUMBER(H193),H193&gt;=0)),"REVIEW: unit cost","OK")))))))))))),"REVIEW: cell error")</x:f>
      </x:c>
      <x:c r="K193" s="109" t="str">
        <x:f>IF(J193="","",IF(J193="Cancelled",0,IF(OR(J193="OK",J193="REVIEW: unit cost"),ROUND(E193*F193*(1-G193),2),"n.a.")))</x:f>
      </x:c>
      <x:c r="L193" s="109" t="str">
        <x:f>IF(J193="","",IF(J193="Cancelled",0,IF(J193="OK",ROUND(E193*H193,2),"n.a.")))</x:f>
      </x:c>
      <x:c r="M193" s="109" t="str">
        <x:f>IF(J193="","",IF(AND(ISNUMBER(K193),ISNUMBER(L193)),K193-L193,"n.a."))</x:f>
      </x:c>
      <x:c r="N193" s="111" t="str">
        <x:f>IF(J193="","",IF(AND(ISNUMBER(M193),ISNUMBER(K193),K193&lt;&gt;0),M193/K193,"n.a."))</x:f>
      </x:c>
      <x:c r="O193" s="108" t="str">
        <x:f>IF(J193="","",IF(J193="Cancelled","Excluded",IF(J193&lt;&gt;"OK","Correct inputs",IF(K193=0,"Zero sales",IF(NOT('Sales overview'!$R$8),"Set target",IF(N193&lt;'Sales overview'!$E$6,"Below target","At/above target"))))))</x:f>
      </x:c>
    </x:row>
    <x:row r="194" ht="24" customHeight="1">
      <x:c r="A194" s="28"/>
      <x:c r="B194" s="100"/>
      <x:c r="C194" s="28"/>
      <x:c r="D194" s="28"/>
      <x:c r="E194" s="102"/>
      <x:c r="F194" s="103"/>
      <x:c r="G194" s="104"/>
      <x:c r="H194" s="103"/>
      <x:c r="I194" s="107"/>
      <x:c r="J194" s="108" t="str">
        <x:f>IFERROR(IF(COUNTA(A194:I194)=0,"",IF(LEN(TRIM(A194))=0,"REVIEW: missing ID",IF(COUNTIFS($A$7:$A$1006,A194)&lt;&gt;1,"REVIEW: duplicate ID",IF(NOT(OR(I194="Invoiced",I194="Cancelled")),"REVIEW: status",IF(I194="Cancelled","Cancelled",IF(NOT(AND(ISNUMBER(B194),B194&gt;=1,B194&lt;=2958465)),"REVIEW: date",IF(LEN(TRIM(C194))=0,"REVIEW: customer",IF(LEN(TRIM(D194))=0,"REVIEW: product",IF(NOT(AND(ISNUMBER(E194),E194&gt;0)),"REVIEW: quantity",IF(NOT(AND(ISNUMBER(F194),F194&gt;=0)),"REVIEW: price",IF(NOT(AND(ISNUMBER(G194),G194&gt;=0,G194&lt;=1)),"REVIEW: discount",IF(NOT(AND(ISNUMBER(H194),H194&gt;=0)),"REVIEW: unit cost","OK")))))))))))),"REVIEW: cell error")</x:f>
      </x:c>
      <x:c r="K194" s="109" t="str">
        <x:f>IF(J194="","",IF(J194="Cancelled",0,IF(OR(J194="OK",J194="REVIEW: unit cost"),ROUND(E194*F194*(1-G194),2),"n.a.")))</x:f>
      </x:c>
      <x:c r="L194" s="109" t="str">
        <x:f>IF(J194="","",IF(J194="Cancelled",0,IF(J194="OK",ROUND(E194*H194,2),"n.a.")))</x:f>
      </x:c>
      <x:c r="M194" s="109" t="str">
        <x:f>IF(J194="","",IF(AND(ISNUMBER(K194),ISNUMBER(L194)),K194-L194,"n.a."))</x:f>
      </x:c>
      <x:c r="N194" s="111" t="str">
        <x:f>IF(J194="","",IF(AND(ISNUMBER(M194),ISNUMBER(K194),K194&lt;&gt;0),M194/K194,"n.a."))</x:f>
      </x:c>
      <x:c r="O194" s="108" t="str">
        <x:f>IF(J194="","",IF(J194="Cancelled","Excluded",IF(J194&lt;&gt;"OK","Correct inputs",IF(K194=0,"Zero sales",IF(NOT('Sales overview'!$R$8),"Set target",IF(N194&lt;'Sales overview'!$E$6,"Below target","At/above target"))))))</x:f>
      </x:c>
    </x:row>
    <x:row r="195" ht="24" customHeight="1">
      <x:c r="A195" s="28"/>
      <x:c r="B195" s="100"/>
      <x:c r="C195" s="28"/>
      <x:c r="D195" s="28"/>
      <x:c r="E195" s="102"/>
      <x:c r="F195" s="103"/>
      <x:c r="G195" s="104"/>
      <x:c r="H195" s="103"/>
      <x:c r="I195" s="107"/>
      <x:c r="J195" s="108" t="str">
        <x:f>IFERROR(IF(COUNTA(A195:I195)=0,"",IF(LEN(TRIM(A195))=0,"REVIEW: missing ID",IF(COUNTIFS($A$7:$A$1006,A195)&lt;&gt;1,"REVIEW: duplicate ID",IF(NOT(OR(I195="Invoiced",I195="Cancelled")),"REVIEW: status",IF(I195="Cancelled","Cancelled",IF(NOT(AND(ISNUMBER(B195),B195&gt;=1,B195&lt;=2958465)),"REVIEW: date",IF(LEN(TRIM(C195))=0,"REVIEW: customer",IF(LEN(TRIM(D195))=0,"REVIEW: product",IF(NOT(AND(ISNUMBER(E195),E195&gt;0)),"REVIEW: quantity",IF(NOT(AND(ISNUMBER(F195),F195&gt;=0)),"REVIEW: price",IF(NOT(AND(ISNUMBER(G195),G195&gt;=0,G195&lt;=1)),"REVIEW: discount",IF(NOT(AND(ISNUMBER(H195),H195&gt;=0)),"REVIEW: unit cost","OK")))))))))))),"REVIEW: cell error")</x:f>
      </x:c>
      <x:c r="K195" s="109" t="str">
        <x:f>IF(J195="","",IF(J195="Cancelled",0,IF(OR(J195="OK",J195="REVIEW: unit cost"),ROUND(E195*F195*(1-G195),2),"n.a.")))</x:f>
      </x:c>
      <x:c r="L195" s="109" t="str">
        <x:f>IF(J195="","",IF(J195="Cancelled",0,IF(J195="OK",ROUND(E195*H195,2),"n.a.")))</x:f>
      </x:c>
      <x:c r="M195" s="109" t="str">
        <x:f>IF(J195="","",IF(AND(ISNUMBER(K195),ISNUMBER(L195)),K195-L195,"n.a."))</x:f>
      </x:c>
      <x:c r="N195" s="111" t="str">
        <x:f>IF(J195="","",IF(AND(ISNUMBER(M195),ISNUMBER(K195),K195&lt;&gt;0),M195/K195,"n.a."))</x:f>
      </x:c>
      <x:c r="O195" s="108" t="str">
        <x:f>IF(J195="","",IF(J195="Cancelled","Excluded",IF(J195&lt;&gt;"OK","Correct inputs",IF(K195=0,"Zero sales",IF(NOT('Sales overview'!$R$8),"Set target",IF(N195&lt;'Sales overview'!$E$6,"Below target","At/above target"))))))</x:f>
      </x:c>
    </x:row>
    <x:row r="196" ht="24" customHeight="1">
      <x:c r="A196" s="28"/>
      <x:c r="B196" s="100"/>
      <x:c r="C196" s="28"/>
      <x:c r="D196" s="28"/>
      <x:c r="E196" s="102"/>
      <x:c r="F196" s="103"/>
      <x:c r="G196" s="104"/>
      <x:c r="H196" s="103"/>
      <x:c r="I196" s="107"/>
      <x:c r="J196" s="108" t="str">
        <x:f>IFERROR(IF(COUNTA(A196:I196)=0,"",IF(LEN(TRIM(A196))=0,"REVIEW: missing ID",IF(COUNTIFS($A$7:$A$1006,A196)&lt;&gt;1,"REVIEW: duplicate ID",IF(NOT(OR(I196="Invoiced",I196="Cancelled")),"REVIEW: status",IF(I196="Cancelled","Cancelled",IF(NOT(AND(ISNUMBER(B196),B196&gt;=1,B196&lt;=2958465)),"REVIEW: date",IF(LEN(TRIM(C196))=0,"REVIEW: customer",IF(LEN(TRIM(D196))=0,"REVIEW: product",IF(NOT(AND(ISNUMBER(E196),E196&gt;0)),"REVIEW: quantity",IF(NOT(AND(ISNUMBER(F196),F196&gt;=0)),"REVIEW: price",IF(NOT(AND(ISNUMBER(G196),G196&gt;=0,G196&lt;=1)),"REVIEW: discount",IF(NOT(AND(ISNUMBER(H196),H196&gt;=0)),"REVIEW: unit cost","OK")))))))))))),"REVIEW: cell error")</x:f>
      </x:c>
      <x:c r="K196" s="109" t="str">
        <x:f>IF(J196="","",IF(J196="Cancelled",0,IF(OR(J196="OK",J196="REVIEW: unit cost"),ROUND(E196*F196*(1-G196),2),"n.a.")))</x:f>
      </x:c>
      <x:c r="L196" s="109" t="str">
        <x:f>IF(J196="","",IF(J196="Cancelled",0,IF(J196="OK",ROUND(E196*H196,2),"n.a.")))</x:f>
      </x:c>
      <x:c r="M196" s="109" t="str">
        <x:f>IF(J196="","",IF(AND(ISNUMBER(K196),ISNUMBER(L196)),K196-L196,"n.a."))</x:f>
      </x:c>
      <x:c r="N196" s="111" t="str">
        <x:f>IF(J196="","",IF(AND(ISNUMBER(M196),ISNUMBER(K196),K196&lt;&gt;0),M196/K196,"n.a."))</x:f>
      </x:c>
      <x:c r="O196" s="108" t="str">
        <x:f>IF(J196="","",IF(J196="Cancelled","Excluded",IF(J196&lt;&gt;"OK","Correct inputs",IF(K196=0,"Zero sales",IF(NOT('Sales overview'!$R$8),"Set target",IF(N196&lt;'Sales overview'!$E$6,"Below target","At/above target"))))))</x:f>
      </x:c>
    </x:row>
    <x:row r="197" ht="24" customHeight="1">
      <x:c r="A197" s="28"/>
      <x:c r="B197" s="100"/>
      <x:c r="C197" s="28"/>
      <x:c r="D197" s="28"/>
      <x:c r="E197" s="102"/>
      <x:c r="F197" s="103"/>
      <x:c r="G197" s="104"/>
      <x:c r="H197" s="103"/>
      <x:c r="I197" s="107"/>
      <x:c r="J197" s="108" t="str">
        <x:f>IFERROR(IF(COUNTA(A197:I197)=0,"",IF(LEN(TRIM(A197))=0,"REVIEW: missing ID",IF(COUNTIFS($A$7:$A$1006,A197)&lt;&gt;1,"REVIEW: duplicate ID",IF(NOT(OR(I197="Invoiced",I197="Cancelled")),"REVIEW: status",IF(I197="Cancelled","Cancelled",IF(NOT(AND(ISNUMBER(B197),B197&gt;=1,B197&lt;=2958465)),"REVIEW: date",IF(LEN(TRIM(C197))=0,"REVIEW: customer",IF(LEN(TRIM(D197))=0,"REVIEW: product",IF(NOT(AND(ISNUMBER(E197),E197&gt;0)),"REVIEW: quantity",IF(NOT(AND(ISNUMBER(F197),F197&gt;=0)),"REVIEW: price",IF(NOT(AND(ISNUMBER(G197),G197&gt;=0,G197&lt;=1)),"REVIEW: discount",IF(NOT(AND(ISNUMBER(H197),H197&gt;=0)),"REVIEW: unit cost","OK")))))))))))),"REVIEW: cell error")</x:f>
      </x:c>
      <x:c r="K197" s="109" t="str">
        <x:f>IF(J197="","",IF(J197="Cancelled",0,IF(OR(J197="OK",J197="REVIEW: unit cost"),ROUND(E197*F197*(1-G197),2),"n.a.")))</x:f>
      </x:c>
      <x:c r="L197" s="109" t="str">
        <x:f>IF(J197="","",IF(J197="Cancelled",0,IF(J197="OK",ROUND(E197*H197,2),"n.a.")))</x:f>
      </x:c>
      <x:c r="M197" s="109" t="str">
        <x:f>IF(J197="","",IF(AND(ISNUMBER(K197),ISNUMBER(L197)),K197-L197,"n.a."))</x:f>
      </x:c>
      <x:c r="N197" s="111" t="str">
        <x:f>IF(J197="","",IF(AND(ISNUMBER(M197),ISNUMBER(K197),K197&lt;&gt;0),M197/K197,"n.a."))</x:f>
      </x:c>
      <x:c r="O197" s="108" t="str">
        <x:f>IF(J197="","",IF(J197="Cancelled","Excluded",IF(J197&lt;&gt;"OK","Correct inputs",IF(K197=0,"Zero sales",IF(NOT('Sales overview'!$R$8),"Set target",IF(N197&lt;'Sales overview'!$E$6,"Below target","At/above target"))))))</x:f>
      </x:c>
    </x:row>
    <x:row r="198" ht="24" customHeight="1">
      <x:c r="A198" s="28"/>
      <x:c r="B198" s="100"/>
      <x:c r="C198" s="28"/>
      <x:c r="D198" s="28"/>
      <x:c r="E198" s="102"/>
      <x:c r="F198" s="103"/>
      <x:c r="G198" s="104"/>
      <x:c r="H198" s="103"/>
      <x:c r="I198" s="107"/>
      <x:c r="J198" s="108" t="str">
        <x:f>IFERROR(IF(COUNTA(A198:I198)=0,"",IF(LEN(TRIM(A198))=0,"REVIEW: missing ID",IF(COUNTIFS($A$7:$A$1006,A198)&lt;&gt;1,"REVIEW: duplicate ID",IF(NOT(OR(I198="Invoiced",I198="Cancelled")),"REVIEW: status",IF(I198="Cancelled","Cancelled",IF(NOT(AND(ISNUMBER(B198),B198&gt;=1,B198&lt;=2958465)),"REVIEW: date",IF(LEN(TRIM(C198))=0,"REVIEW: customer",IF(LEN(TRIM(D198))=0,"REVIEW: product",IF(NOT(AND(ISNUMBER(E198),E198&gt;0)),"REVIEW: quantity",IF(NOT(AND(ISNUMBER(F198),F198&gt;=0)),"REVIEW: price",IF(NOT(AND(ISNUMBER(G198),G198&gt;=0,G198&lt;=1)),"REVIEW: discount",IF(NOT(AND(ISNUMBER(H198),H198&gt;=0)),"REVIEW: unit cost","OK")))))))))))),"REVIEW: cell error")</x:f>
      </x:c>
      <x:c r="K198" s="109" t="str">
        <x:f>IF(J198="","",IF(J198="Cancelled",0,IF(OR(J198="OK",J198="REVIEW: unit cost"),ROUND(E198*F198*(1-G198),2),"n.a.")))</x:f>
      </x:c>
      <x:c r="L198" s="109" t="str">
        <x:f>IF(J198="","",IF(J198="Cancelled",0,IF(J198="OK",ROUND(E198*H198,2),"n.a.")))</x:f>
      </x:c>
      <x:c r="M198" s="109" t="str">
        <x:f>IF(J198="","",IF(AND(ISNUMBER(K198),ISNUMBER(L198)),K198-L198,"n.a."))</x:f>
      </x:c>
      <x:c r="N198" s="111" t="str">
        <x:f>IF(J198="","",IF(AND(ISNUMBER(M198),ISNUMBER(K198),K198&lt;&gt;0),M198/K198,"n.a."))</x:f>
      </x:c>
      <x:c r="O198" s="108" t="str">
        <x:f>IF(J198="","",IF(J198="Cancelled","Excluded",IF(J198&lt;&gt;"OK","Correct inputs",IF(K198=0,"Zero sales",IF(NOT('Sales overview'!$R$8),"Set target",IF(N198&lt;'Sales overview'!$E$6,"Below target","At/above target"))))))</x:f>
      </x:c>
    </x:row>
    <x:row r="199" ht="24" customHeight="1">
      <x:c r="A199" s="28"/>
      <x:c r="B199" s="100"/>
      <x:c r="C199" s="28"/>
      <x:c r="D199" s="28"/>
      <x:c r="E199" s="102"/>
      <x:c r="F199" s="103"/>
      <x:c r="G199" s="104"/>
      <x:c r="H199" s="103"/>
      <x:c r="I199" s="107"/>
      <x:c r="J199" s="108" t="str">
        <x:f>IFERROR(IF(COUNTA(A199:I199)=0,"",IF(LEN(TRIM(A199))=0,"REVIEW: missing ID",IF(COUNTIFS($A$7:$A$1006,A199)&lt;&gt;1,"REVIEW: duplicate ID",IF(NOT(OR(I199="Invoiced",I199="Cancelled")),"REVIEW: status",IF(I199="Cancelled","Cancelled",IF(NOT(AND(ISNUMBER(B199),B199&gt;=1,B199&lt;=2958465)),"REVIEW: date",IF(LEN(TRIM(C199))=0,"REVIEW: customer",IF(LEN(TRIM(D199))=0,"REVIEW: product",IF(NOT(AND(ISNUMBER(E199),E199&gt;0)),"REVIEW: quantity",IF(NOT(AND(ISNUMBER(F199),F199&gt;=0)),"REVIEW: price",IF(NOT(AND(ISNUMBER(G199),G199&gt;=0,G199&lt;=1)),"REVIEW: discount",IF(NOT(AND(ISNUMBER(H199),H199&gt;=0)),"REVIEW: unit cost","OK")))))))))))),"REVIEW: cell error")</x:f>
      </x:c>
      <x:c r="K199" s="109" t="str">
        <x:f>IF(J199="","",IF(J199="Cancelled",0,IF(OR(J199="OK",J199="REVIEW: unit cost"),ROUND(E199*F199*(1-G199),2),"n.a.")))</x:f>
      </x:c>
      <x:c r="L199" s="109" t="str">
        <x:f>IF(J199="","",IF(J199="Cancelled",0,IF(J199="OK",ROUND(E199*H199,2),"n.a.")))</x:f>
      </x:c>
      <x:c r="M199" s="109" t="str">
        <x:f>IF(J199="","",IF(AND(ISNUMBER(K199),ISNUMBER(L199)),K199-L199,"n.a."))</x:f>
      </x:c>
      <x:c r="N199" s="111" t="str">
        <x:f>IF(J199="","",IF(AND(ISNUMBER(M199),ISNUMBER(K199),K199&lt;&gt;0),M199/K199,"n.a."))</x:f>
      </x:c>
      <x:c r="O199" s="108" t="str">
        <x:f>IF(J199="","",IF(J199="Cancelled","Excluded",IF(J199&lt;&gt;"OK","Correct inputs",IF(K199=0,"Zero sales",IF(NOT('Sales overview'!$R$8),"Set target",IF(N199&lt;'Sales overview'!$E$6,"Below target","At/above target"))))))</x:f>
      </x:c>
    </x:row>
    <x:row r="200" ht="24" customHeight="1">
      <x:c r="A200" s="28"/>
      <x:c r="B200" s="100"/>
      <x:c r="C200" s="28"/>
      <x:c r="D200" s="28"/>
      <x:c r="E200" s="102"/>
      <x:c r="F200" s="103"/>
      <x:c r="G200" s="104"/>
      <x:c r="H200" s="103"/>
      <x:c r="I200" s="107"/>
      <x:c r="J200" s="108" t="str">
        <x:f>IFERROR(IF(COUNTA(A200:I200)=0,"",IF(LEN(TRIM(A200))=0,"REVIEW: missing ID",IF(COUNTIFS($A$7:$A$1006,A200)&lt;&gt;1,"REVIEW: duplicate ID",IF(NOT(OR(I200="Invoiced",I200="Cancelled")),"REVIEW: status",IF(I200="Cancelled","Cancelled",IF(NOT(AND(ISNUMBER(B200),B200&gt;=1,B200&lt;=2958465)),"REVIEW: date",IF(LEN(TRIM(C200))=0,"REVIEW: customer",IF(LEN(TRIM(D200))=0,"REVIEW: product",IF(NOT(AND(ISNUMBER(E200),E200&gt;0)),"REVIEW: quantity",IF(NOT(AND(ISNUMBER(F200),F200&gt;=0)),"REVIEW: price",IF(NOT(AND(ISNUMBER(G200),G200&gt;=0,G200&lt;=1)),"REVIEW: discount",IF(NOT(AND(ISNUMBER(H200),H200&gt;=0)),"REVIEW: unit cost","OK")))))))))))),"REVIEW: cell error")</x:f>
      </x:c>
      <x:c r="K200" s="109" t="str">
        <x:f>IF(J200="","",IF(J200="Cancelled",0,IF(OR(J200="OK",J200="REVIEW: unit cost"),ROUND(E200*F200*(1-G200),2),"n.a.")))</x:f>
      </x:c>
      <x:c r="L200" s="109" t="str">
        <x:f>IF(J200="","",IF(J200="Cancelled",0,IF(J200="OK",ROUND(E200*H200,2),"n.a.")))</x:f>
      </x:c>
      <x:c r="M200" s="109" t="str">
        <x:f>IF(J200="","",IF(AND(ISNUMBER(K200),ISNUMBER(L200)),K200-L200,"n.a."))</x:f>
      </x:c>
      <x:c r="N200" s="111" t="str">
        <x:f>IF(J200="","",IF(AND(ISNUMBER(M200),ISNUMBER(K200),K200&lt;&gt;0),M200/K200,"n.a."))</x:f>
      </x:c>
      <x:c r="O200" s="108" t="str">
        <x:f>IF(J200="","",IF(J200="Cancelled","Excluded",IF(J200&lt;&gt;"OK","Correct inputs",IF(K200=0,"Zero sales",IF(NOT('Sales overview'!$R$8),"Set target",IF(N200&lt;'Sales overview'!$E$6,"Below target","At/above target"))))))</x:f>
      </x:c>
    </x:row>
    <x:row r="201" ht="24" customHeight="1">
      <x:c r="A201" s="28"/>
      <x:c r="B201" s="100"/>
      <x:c r="C201" s="28"/>
      <x:c r="D201" s="28"/>
      <x:c r="E201" s="102"/>
      <x:c r="F201" s="103"/>
      <x:c r="G201" s="104"/>
      <x:c r="H201" s="103"/>
      <x:c r="I201" s="107"/>
      <x:c r="J201" s="108" t="str">
        <x:f>IFERROR(IF(COUNTA(A201:I201)=0,"",IF(LEN(TRIM(A201))=0,"REVIEW: missing ID",IF(COUNTIFS($A$7:$A$1006,A201)&lt;&gt;1,"REVIEW: duplicate ID",IF(NOT(OR(I201="Invoiced",I201="Cancelled")),"REVIEW: status",IF(I201="Cancelled","Cancelled",IF(NOT(AND(ISNUMBER(B201),B201&gt;=1,B201&lt;=2958465)),"REVIEW: date",IF(LEN(TRIM(C201))=0,"REVIEW: customer",IF(LEN(TRIM(D201))=0,"REVIEW: product",IF(NOT(AND(ISNUMBER(E201),E201&gt;0)),"REVIEW: quantity",IF(NOT(AND(ISNUMBER(F201),F201&gt;=0)),"REVIEW: price",IF(NOT(AND(ISNUMBER(G201),G201&gt;=0,G201&lt;=1)),"REVIEW: discount",IF(NOT(AND(ISNUMBER(H201),H201&gt;=0)),"REVIEW: unit cost","OK")))))))))))),"REVIEW: cell error")</x:f>
      </x:c>
      <x:c r="K201" s="109" t="str">
        <x:f>IF(J201="","",IF(J201="Cancelled",0,IF(OR(J201="OK",J201="REVIEW: unit cost"),ROUND(E201*F201*(1-G201),2),"n.a.")))</x:f>
      </x:c>
      <x:c r="L201" s="109" t="str">
        <x:f>IF(J201="","",IF(J201="Cancelled",0,IF(J201="OK",ROUND(E201*H201,2),"n.a.")))</x:f>
      </x:c>
      <x:c r="M201" s="109" t="str">
        <x:f>IF(J201="","",IF(AND(ISNUMBER(K201),ISNUMBER(L201)),K201-L201,"n.a."))</x:f>
      </x:c>
      <x:c r="N201" s="111" t="str">
        <x:f>IF(J201="","",IF(AND(ISNUMBER(M201),ISNUMBER(K201),K201&lt;&gt;0),M201/K201,"n.a."))</x:f>
      </x:c>
      <x:c r="O201" s="108" t="str">
        <x:f>IF(J201="","",IF(J201="Cancelled","Excluded",IF(J201&lt;&gt;"OK","Correct inputs",IF(K201=0,"Zero sales",IF(NOT('Sales overview'!$R$8),"Set target",IF(N201&lt;'Sales overview'!$E$6,"Below target","At/above target"))))))</x:f>
      </x:c>
    </x:row>
    <x:row r="202" ht="24" customHeight="1">
      <x:c r="A202" s="28"/>
      <x:c r="B202" s="100"/>
      <x:c r="C202" s="28"/>
      <x:c r="D202" s="28"/>
      <x:c r="E202" s="102"/>
      <x:c r="F202" s="103"/>
      <x:c r="G202" s="104"/>
      <x:c r="H202" s="103"/>
      <x:c r="I202" s="107"/>
      <x:c r="J202" s="108" t="str">
        <x:f>IFERROR(IF(COUNTA(A202:I202)=0,"",IF(LEN(TRIM(A202))=0,"REVIEW: missing ID",IF(COUNTIFS($A$7:$A$1006,A202)&lt;&gt;1,"REVIEW: duplicate ID",IF(NOT(OR(I202="Invoiced",I202="Cancelled")),"REVIEW: status",IF(I202="Cancelled","Cancelled",IF(NOT(AND(ISNUMBER(B202),B202&gt;=1,B202&lt;=2958465)),"REVIEW: date",IF(LEN(TRIM(C202))=0,"REVIEW: customer",IF(LEN(TRIM(D202))=0,"REVIEW: product",IF(NOT(AND(ISNUMBER(E202),E202&gt;0)),"REVIEW: quantity",IF(NOT(AND(ISNUMBER(F202),F202&gt;=0)),"REVIEW: price",IF(NOT(AND(ISNUMBER(G202),G202&gt;=0,G202&lt;=1)),"REVIEW: discount",IF(NOT(AND(ISNUMBER(H202),H202&gt;=0)),"REVIEW: unit cost","OK")))))))))))),"REVIEW: cell error")</x:f>
      </x:c>
      <x:c r="K202" s="109" t="str">
        <x:f>IF(J202="","",IF(J202="Cancelled",0,IF(OR(J202="OK",J202="REVIEW: unit cost"),ROUND(E202*F202*(1-G202),2),"n.a.")))</x:f>
      </x:c>
      <x:c r="L202" s="109" t="str">
        <x:f>IF(J202="","",IF(J202="Cancelled",0,IF(J202="OK",ROUND(E202*H202,2),"n.a.")))</x:f>
      </x:c>
      <x:c r="M202" s="109" t="str">
        <x:f>IF(J202="","",IF(AND(ISNUMBER(K202),ISNUMBER(L202)),K202-L202,"n.a."))</x:f>
      </x:c>
      <x:c r="N202" s="111" t="str">
        <x:f>IF(J202="","",IF(AND(ISNUMBER(M202),ISNUMBER(K202),K202&lt;&gt;0),M202/K202,"n.a."))</x:f>
      </x:c>
      <x:c r="O202" s="108" t="str">
        <x:f>IF(J202="","",IF(J202="Cancelled","Excluded",IF(J202&lt;&gt;"OK","Correct inputs",IF(K202=0,"Zero sales",IF(NOT('Sales overview'!$R$8),"Set target",IF(N202&lt;'Sales overview'!$E$6,"Below target","At/above target"))))))</x:f>
      </x:c>
    </x:row>
    <x:row r="203" ht="24" customHeight="1">
      <x:c r="A203" s="28"/>
      <x:c r="B203" s="100"/>
      <x:c r="C203" s="28"/>
      <x:c r="D203" s="28"/>
      <x:c r="E203" s="102"/>
      <x:c r="F203" s="103"/>
      <x:c r="G203" s="104"/>
      <x:c r="H203" s="103"/>
      <x:c r="I203" s="107"/>
      <x:c r="J203" s="108" t="str">
        <x:f>IFERROR(IF(COUNTA(A203:I203)=0,"",IF(LEN(TRIM(A203))=0,"REVIEW: missing ID",IF(COUNTIFS($A$7:$A$1006,A203)&lt;&gt;1,"REVIEW: duplicate ID",IF(NOT(OR(I203="Invoiced",I203="Cancelled")),"REVIEW: status",IF(I203="Cancelled","Cancelled",IF(NOT(AND(ISNUMBER(B203),B203&gt;=1,B203&lt;=2958465)),"REVIEW: date",IF(LEN(TRIM(C203))=0,"REVIEW: customer",IF(LEN(TRIM(D203))=0,"REVIEW: product",IF(NOT(AND(ISNUMBER(E203),E203&gt;0)),"REVIEW: quantity",IF(NOT(AND(ISNUMBER(F203),F203&gt;=0)),"REVIEW: price",IF(NOT(AND(ISNUMBER(G203),G203&gt;=0,G203&lt;=1)),"REVIEW: discount",IF(NOT(AND(ISNUMBER(H203),H203&gt;=0)),"REVIEW: unit cost","OK")))))))))))),"REVIEW: cell error")</x:f>
      </x:c>
      <x:c r="K203" s="109" t="str">
        <x:f>IF(J203="","",IF(J203="Cancelled",0,IF(OR(J203="OK",J203="REVIEW: unit cost"),ROUND(E203*F203*(1-G203),2),"n.a.")))</x:f>
      </x:c>
      <x:c r="L203" s="109" t="str">
        <x:f>IF(J203="","",IF(J203="Cancelled",0,IF(J203="OK",ROUND(E203*H203,2),"n.a.")))</x:f>
      </x:c>
      <x:c r="M203" s="109" t="str">
        <x:f>IF(J203="","",IF(AND(ISNUMBER(K203),ISNUMBER(L203)),K203-L203,"n.a."))</x:f>
      </x:c>
      <x:c r="N203" s="111" t="str">
        <x:f>IF(J203="","",IF(AND(ISNUMBER(M203),ISNUMBER(K203),K203&lt;&gt;0),M203/K203,"n.a."))</x:f>
      </x:c>
      <x:c r="O203" s="108" t="str">
        <x:f>IF(J203="","",IF(J203="Cancelled","Excluded",IF(J203&lt;&gt;"OK","Correct inputs",IF(K203=0,"Zero sales",IF(NOT('Sales overview'!$R$8),"Set target",IF(N203&lt;'Sales overview'!$E$6,"Below target","At/above target"))))))</x:f>
      </x:c>
    </x:row>
    <x:row r="204" ht="24" customHeight="1">
      <x:c r="A204" s="28"/>
      <x:c r="B204" s="100"/>
      <x:c r="C204" s="28"/>
      <x:c r="D204" s="28"/>
      <x:c r="E204" s="102"/>
      <x:c r="F204" s="103"/>
      <x:c r="G204" s="104"/>
      <x:c r="H204" s="103"/>
      <x:c r="I204" s="107"/>
      <x:c r="J204" s="108" t="str">
        <x:f>IFERROR(IF(COUNTA(A204:I204)=0,"",IF(LEN(TRIM(A204))=0,"REVIEW: missing ID",IF(COUNTIFS($A$7:$A$1006,A204)&lt;&gt;1,"REVIEW: duplicate ID",IF(NOT(OR(I204="Invoiced",I204="Cancelled")),"REVIEW: status",IF(I204="Cancelled","Cancelled",IF(NOT(AND(ISNUMBER(B204),B204&gt;=1,B204&lt;=2958465)),"REVIEW: date",IF(LEN(TRIM(C204))=0,"REVIEW: customer",IF(LEN(TRIM(D204))=0,"REVIEW: product",IF(NOT(AND(ISNUMBER(E204),E204&gt;0)),"REVIEW: quantity",IF(NOT(AND(ISNUMBER(F204),F204&gt;=0)),"REVIEW: price",IF(NOT(AND(ISNUMBER(G204),G204&gt;=0,G204&lt;=1)),"REVIEW: discount",IF(NOT(AND(ISNUMBER(H204),H204&gt;=0)),"REVIEW: unit cost","OK")))))))))))),"REVIEW: cell error")</x:f>
      </x:c>
      <x:c r="K204" s="109" t="str">
        <x:f>IF(J204="","",IF(J204="Cancelled",0,IF(OR(J204="OK",J204="REVIEW: unit cost"),ROUND(E204*F204*(1-G204),2),"n.a.")))</x:f>
      </x:c>
      <x:c r="L204" s="109" t="str">
        <x:f>IF(J204="","",IF(J204="Cancelled",0,IF(J204="OK",ROUND(E204*H204,2),"n.a.")))</x:f>
      </x:c>
      <x:c r="M204" s="109" t="str">
        <x:f>IF(J204="","",IF(AND(ISNUMBER(K204),ISNUMBER(L204)),K204-L204,"n.a."))</x:f>
      </x:c>
      <x:c r="N204" s="111" t="str">
        <x:f>IF(J204="","",IF(AND(ISNUMBER(M204),ISNUMBER(K204),K204&lt;&gt;0),M204/K204,"n.a."))</x:f>
      </x:c>
      <x:c r="O204" s="108" t="str">
        <x:f>IF(J204="","",IF(J204="Cancelled","Excluded",IF(J204&lt;&gt;"OK","Correct inputs",IF(K204=0,"Zero sales",IF(NOT('Sales overview'!$R$8),"Set target",IF(N204&lt;'Sales overview'!$E$6,"Below target","At/above target"))))))</x:f>
      </x:c>
    </x:row>
    <x:row r="205" ht="24" customHeight="1">
      <x:c r="A205" s="28"/>
      <x:c r="B205" s="100"/>
      <x:c r="C205" s="28"/>
      <x:c r="D205" s="28"/>
      <x:c r="E205" s="102"/>
      <x:c r="F205" s="103"/>
      <x:c r="G205" s="104"/>
      <x:c r="H205" s="103"/>
      <x:c r="I205" s="107"/>
      <x:c r="J205" s="108" t="str">
        <x:f>IFERROR(IF(COUNTA(A205:I205)=0,"",IF(LEN(TRIM(A205))=0,"REVIEW: missing ID",IF(COUNTIFS($A$7:$A$1006,A205)&lt;&gt;1,"REVIEW: duplicate ID",IF(NOT(OR(I205="Invoiced",I205="Cancelled")),"REVIEW: status",IF(I205="Cancelled","Cancelled",IF(NOT(AND(ISNUMBER(B205),B205&gt;=1,B205&lt;=2958465)),"REVIEW: date",IF(LEN(TRIM(C205))=0,"REVIEW: customer",IF(LEN(TRIM(D205))=0,"REVIEW: product",IF(NOT(AND(ISNUMBER(E205),E205&gt;0)),"REVIEW: quantity",IF(NOT(AND(ISNUMBER(F205),F205&gt;=0)),"REVIEW: price",IF(NOT(AND(ISNUMBER(G205),G205&gt;=0,G205&lt;=1)),"REVIEW: discount",IF(NOT(AND(ISNUMBER(H205),H205&gt;=0)),"REVIEW: unit cost","OK")))))))))))),"REVIEW: cell error")</x:f>
      </x:c>
      <x:c r="K205" s="109" t="str">
        <x:f>IF(J205="","",IF(J205="Cancelled",0,IF(OR(J205="OK",J205="REVIEW: unit cost"),ROUND(E205*F205*(1-G205),2),"n.a.")))</x:f>
      </x:c>
      <x:c r="L205" s="109" t="str">
        <x:f>IF(J205="","",IF(J205="Cancelled",0,IF(J205="OK",ROUND(E205*H205,2),"n.a.")))</x:f>
      </x:c>
      <x:c r="M205" s="109" t="str">
        <x:f>IF(J205="","",IF(AND(ISNUMBER(K205),ISNUMBER(L205)),K205-L205,"n.a."))</x:f>
      </x:c>
      <x:c r="N205" s="111" t="str">
        <x:f>IF(J205="","",IF(AND(ISNUMBER(M205),ISNUMBER(K205),K205&lt;&gt;0),M205/K205,"n.a."))</x:f>
      </x:c>
      <x:c r="O205" s="108" t="str">
        <x:f>IF(J205="","",IF(J205="Cancelled","Excluded",IF(J205&lt;&gt;"OK","Correct inputs",IF(K205=0,"Zero sales",IF(NOT('Sales overview'!$R$8),"Set target",IF(N205&lt;'Sales overview'!$E$6,"Below target","At/above target"))))))</x:f>
      </x:c>
    </x:row>
    <x:row r="206" ht="24" customHeight="1">
      <x:c r="A206" s="28"/>
      <x:c r="B206" s="100"/>
      <x:c r="C206" s="28"/>
      <x:c r="D206" s="28"/>
      <x:c r="E206" s="102"/>
      <x:c r="F206" s="103"/>
      <x:c r="G206" s="104"/>
      <x:c r="H206" s="103"/>
      <x:c r="I206" s="107"/>
      <x:c r="J206" s="108" t="str">
        <x:f>IFERROR(IF(COUNTA(A206:I206)=0,"",IF(LEN(TRIM(A206))=0,"REVIEW: missing ID",IF(COUNTIFS($A$7:$A$1006,A206)&lt;&gt;1,"REVIEW: duplicate ID",IF(NOT(OR(I206="Invoiced",I206="Cancelled")),"REVIEW: status",IF(I206="Cancelled","Cancelled",IF(NOT(AND(ISNUMBER(B206),B206&gt;=1,B206&lt;=2958465)),"REVIEW: date",IF(LEN(TRIM(C206))=0,"REVIEW: customer",IF(LEN(TRIM(D206))=0,"REVIEW: product",IF(NOT(AND(ISNUMBER(E206),E206&gt;0)),"REVIEW: quantity",IF(NOT(AND(ISNUMBER(F206),F206&gt;=0)),"REVIEW: price",IF(NOT(AND(ISNUMBER(G206),G206&gt;=0,G206&lt;=1)),"REVIEW: discount",IF(NOT(AND(ISNUMBER(H206),H206&gt;=0)),"REVIEW: unit cost","OK")))))))))))),"REVIEW: cell error")</x:f>
      </x:c>
      <x:c r="K206" s="109" t="str">
        <x:f>IF(J206="","",IF(J206="Cancelled",0,IF(OR(J206="OK",J206="REVIEW: unit cost"),ROUND(E206*F206*(1-G206),2),"n.a.")))</x:f>
      </x:c>
      <x:c r="L206" s="109" t="str">
        <x:f>IF(J206="","",IF(J206="Cancelled",0,IF(J206="OK",ROUND(E206*H206,2),"n.a.")))</x:f>
      </x:c>
      <x:c r="M206" s="109" t="str">
        <x:f>IF(J206="","",IF(AND(ISNUMBER(K206),ISNUMBER(L206)),K206-L206,"n.a."))</x:f>
      </x:c>
      <x:c r="N206" s="111" t="str">
        <x:f>IF(J206="","",IF(AND(ISNUMBER(M206),ISNUMBER(K206),K206&lt;&gt;0),M206/K206,"n.a."))</x:f>
      </x:c>
      <x:c r="O206" s="108" t="str">
        <x:f>IF(J206="","",IF(J206="Cancelled","Excluded",IF(J206&lt;&gt;"OK","Correct inputs",IF(K206=0,"Zero sales",IF(NOT('Sales overview'!$R$8),"Set target",IF(N206&lt;'Sales overview'!$E$6,"Below target","At/above target"))))))</x:f>
      </x:c>
    </x:row>
    <x:row r="207" ht="24" customHeight="1">
      <x:c r="A207" s="28"/>
      <x:c r="B207" s="100"/>
      <x:c r="C207" s="28"/>
      <x:c r="D207" s="28"/>
      <x:c r="E207" s="102"/>
      <x:c r="F207" s="103"/>
      <x:c r="G207" s="104"/>
      <x:c r="H207" s="103"/>
      <x:c r="I207" s="107"/>
      <x:c r="J207" s="108" t="str">
        <x:f>IFERROR(IF(COUNTA(A207:I207)=0,"",IF(LEN(TRIM(A207))=0,"REVIEW: missing ID",IF(COUNTIFS($A$7:$A$1006,A207)&lt;&gt;1,"REVIEW: duplicate ID",IF(NOT(OR(I207="Invoiced",I207="Cancelled")),"REVIEW: status",IF(I207="Cancelled","Cancelled",IF(NOT(AND(ISNUMBER(B207),B207&gt;=1,B207&lt;=2958465)),"REVIEW: date",IF(LEN(TRIM(C207))=0,"REVIEW: customer",IF(LEN(TRIM(D207))=0,"REVIEW: product",IF(NOT(AND(ISNUMBER(E207),E207&gt;0)),"REVIEW: quantity",IF(NOT(AND(ISNUMBER(F207),F207&gt;=0)),"REVIEW: price",IF(NOT(AND(ISNUMBER(G207),G207&gt;=0,G207&lt;=1)),"REVIEW: discount",IF(NOT(AND(ISNUMBER(H207),H207&gt;=0)),"REVIEW: unit cost","OK")))))))))))),"REVIEW: cell error")</x:f>
      </x:c>
      <x:c r="K207" s="109" t="str">
        <x:f>IF(J207="","",IF(J207="Cancelled",0,IF(OR(J207="OK",J207="REVIEW: unit cost"),ROUND(E207*F207*(1-G207),2),"n.a.")))</x:f>
      </x:c>
      <x:c r="L207" s="109" t="str">
        <x:f>IF(J207="","",IF(J207="Cancelled",0,IF(J207="OK",ROUND(E207*H207,2),"n.a.")))</x:f>
      </x:c>
      <x:c r="M207" s="109" t="str">
        <x:f>IF(J207="","",IF(AND(ISNUMBER(K207),ISNUMBER(L207)),K207-L207,"n.a."))</x:f>
      </x:c>
      <x:c r="N207" s="111" t="str">
        <x:f>IF(J207="","",IF(AND(ISNUMBER(M207),ISNUMBER(K207),K207&lt;&gt;0),M207/K207,"n.a."))</x:f>
      </x:c>
      <x:c r="O207" s="108" t="str">
        <x:f>IF(J207="","",IF(J207="Cancelled","Excluded",IF(J207&lt;&gt;"OK","Correct inputs",IF(K207=0,"Zero sales",IF(NOT('Sales overview'!$R$8),"Set target",IF(N207&lt;'Sales overview'!$E$6,"Below target","At/above target"))))))</x:f>
      </x:c>
    </x:row>
    <x:row r="208" ht="24" customHeight="1">
      <x:c r="A208" s="28"/>
      <x:c r="B208" s="100"/>
      <x:c r="C208" s="28"/>
      <x:c r="D208" s="28"/>
      <x:c r="E208" s="102"/>
      <x:c r="F208" s="103"/>
      <x:c r="G208" s="104"/>
      <x:c r="H208" s="103"/>
      <x:c r="I208" s="107"/>
      <x:c r="J208" s="108" t="str">
        <x:f>IFERROR(IF(COUNTA(A208:I208)=0,"",IF(LEN(TRIM(A208))=0,"REVIEW: missing ID",IF(COUNTIFS($A$7:$A$1006,A208)&lt;&gt;1,"REVIEW: duplicate ID",IF(NOT(OR(I208="Invoiced",I208="Cancelled")),"REVIEW: status",IF(I208="Cancelled","Cancelled",IF(NOT(AND(ISNUMBER(B208),B208&gt;=1,B208&lt;=2958465)),"REVIEW: date",IF(LEN(TRIM(C208))=0,"REVIEW: customer",IF(LEN(TRIM(D208))=0,"REVIEW: product",IF(NOT(AND(ISNUMBER(E208),E208&gt;0)),"REVIEW: quantity",IF(NOT(AND(ISNUMBER(F208),F208&gt;=0)),"REVIEW: price",IF(NOT(AND(ISNUMBER(G208),G208&gt;=0,G208&lt;=1)),"REVIEW: discount",IF(NOT(AND(ISNUMBER(H208),H208&gt;=0)),"REVIEW: unit cost","OK")))))))))))),"REVIEW: cell error")</x:f>
      </x:c>
      <x:c r="K208" s="109" t="str">
        <x:f>IF(J208="","",IF(J208="Cancelled",0,IF(OR(J208="OK",J208="REVIEW: unit cost"),ROUND(E208*F208*(1-G208),2),"n.a.")))</x:f>
      </x:c>
      <x:c r="L208" s="109" t="str">
        <x:f>IF(J208="","",IF(J208="Cancelled",0,IF(J208="OK",ROUND(E208*H208,2),"n.a.")))</x:f>
      </x:c>
      <x:c r="M208" s="109" t="str">
        <x:f>IF(J208="","",IF(AND(ISNUMBER(K208),ISNUMBER(L208)),K208-L208,"n.a."))</x:f>
      </x:c>
      <x:c r="N208" s="111" t="str">
        <x:f>IF(J208="","",IF(AND(ISNUMBER(M208),ISNUMBER(K208),K208&lt;&gt;0),M208/K208,"n.a."))</x:f>
      </x:c>
      <x:c r="O208" s="108" t="str">
        <x:f>IF(J208="","",IF(J208="Cancelled","Excluded",IF(J208&lt;&gt;"OK","Correct inputs",IF(K208=0,"Zero sales",IF(NOT('Sales overview'!$R$8),"Set target",IF(N208&lt;'Sales overview'!$E$6,"Below target","At/above target"))))))</x:f>
      </x:c>
    </x:row>
    <x:row r="209" ht="24" customHeight="1">
      <x:c r="A209" s="28"/>
      <x:c r="B209" s="100"/>
      <x:c r="C209" s="28"/>
      <x:c r="D209" s="28"/>
      <x:c r="E209" s="102"/>
      <x:c r="F209" s="103"/>
      <x:c r="G209" s="104"/>
      <x:c r="H209" s="103"/>
      <x:c r="I209" s="107"/>
      <x:c r="J209" s="108" t="str">
        <x:f>IFERROR(IF(COUNTA(A209:I209)=0,"",IF(LEN(TRIM(A209))=0,"REVIEW: missing ID",IF(COUNTIFS($A$7:$A$1006,A209)&lt;&gt;1,"REVIEW: duplicate ID",IF(NOT(OR(I209="Invoiced",I209="Cancelled")),"REVIEW: status",IF(I209="Cancelled","Cancelled",IF(NOT(AND(ISNUMBER(B209),B209&gt;=1,B209&lt;=2958465)),"REVIEW: date",IF(LEN(TRIM(C209))=0,"REVIEW: customer",IF(LEN(TRIM(D209))=0,"REVIEW: product",IF(NOT(AND(ISNUMBER(E209),E209&gt;0)),"REVIEW: quantity",IF(NOT(AND(ISNUMBER(F209),F209&gt;=0)),"REVIEW: price",IF(NOT(AND(ISNUMBER(G209),G209&gt;=0,G209&lt;=1)),"REVIEW: discount",IF(NOT(AND(ISNUMBER(H209),H209&gt;=0)),"REVIEW: unit cost","OK")))))))))))),"REVIEW: cell error")</x:f>
      </x:c>
      <x:c r="K209" s="109" t="str">
        <x:f>IF(J209="","",IF(J209="Cancelled",0,IF(OR(J209="OK",J209="REVIEW: unit cost"),ROUND(E209*F209*(1-G209),2),"n.a.")))</x:f>
      </x:c>
      <x:c r="L209" s="109" t="str">
        <x:f>IF(J209="","",IF(J209="Cancelled",0,IF(J209="OK",ROUND(E209*H209,2),"n.a.")))</x:f>
      </x:c>
      <x:c r="M209" s="109" t="str">
        <x:f>IF(J209="","",IF(AND(ISNUMBER(K209),ISNUMBER(L209)),K209-L209,"n.a."))</x:f>
      </x:c>
      <x:c r="N209" s="111" t="str">
        <x:f>IF(J209="","",IF(AND(ISNUMBER(M209),ISNUMBER(K209),K209&lt;&gt;0),M209/K209,"n.a."))</x:f>
      </x:c>
      <x:c r="O209" s="108" t="str">
        <x:f>IF(J209="","",IF(J209="Cancelled","Excluded",IF(J209&lt;&gt;"OK","Correct inputs",IF(K209=0,"Zero sales",IF(NOT('Sales overview'!$R$8),"Set target",IF(N209&lt;'Sales overview'!$E$6,"Below target","At/above target"))))))</x:f>
      </x:c>
    </x:row>
    <x:row r="210" ht="24" customHeight="1">
      <x:c r="A210" s="28"/>
      <x:c r="B210" s="100"/>
      <x:c r="C210" s="28"/>
      <x:c r="D210" s="28"/>
      <x:c r="E210" s="102"/>
      <x:c r="F210" s="103"/>
      <x:c r="G210" s="104"/>
      <x:c r="H210" s="103"/>
      <x:c r="I210" s="107"/>
      <x:c r="J210" s="108" t="str">
        <x:f>IFERROR(IF(COUNTA(A210:I210)=0,"",IF(LEN(TRIM(A210))=0,"REVIEW: missing ID",IF(COUNTIFS($A$7:$A$1006,A210)&lt;&gt;1,"REVIEW: duplicate ID",IF(NOT(OR(I210="Invoiced",I210="Cancelled")),"REVIEW: status",IF(I210="Cancelled","Cancelled",IF(NOT(AND(ISNUMBER(B210),B210&gt;=1,B210&lt;=2958465)),"REVIEW: date",IF(LEN(TRIM(C210))=0,"REVIEW: customer",IF(LEN(TRIM(D210))=0,"REVIEW: product",IF(NOT(AND(ISNUMBER(E210),E210&gt;0)),"REVIEW: quantity",IF(NOT(AND(ISNUMBER(F210),F210&gt;=0)),"REVIEW: price",IF(NOT(AND(ISNUMBER(G210),G210&gt;=0,G210&lt;=1)),"REVIEW: discount",IF(NOT(AND(ISNUMBER(H210),H210&gt;=0)),"REVIEW: unit cost","OK")))))))))))),"REVIEW: cell error")</x:f>
      </x:c>
      <x:c r="K210" s="109" t="str">
        <x:f>IF(J210="","",IF(J210="Cancelled",0,IF(OR(J210="OK",J210="REVIEW: unit cost"),ROUND(E210*F210*(1-G210),2),"n.a.")))</x:f>
      </x:c>
      <x:c r="L210" s="109" t="str">
        <x:f>IF(J210="","",IF(J210="Cancelled",0,IF(J210="OK",ROUND(E210*H210,2),"n.a.")))</x:f>
      </x:c>
      <x:c r="M210" s="109" t="str">
        <x:f>IF(J210="","",IF(AND(ISNUMBER(K210),ISNUMBER(L210)),K210-L210,"n.a."))</x:f>
      </x:c>
      <x:c r="N210" s="111" t="str">
        <x:f>IF(J210="","",IF(AND(ISNUMBER(M210),ISNUMBER(K210),K210&lt;&gt;0),M210/K210,"n.a."))</x:f>
      </x:c>
      <x:c r="O210" s="108" t="str">
        <x:f>IF(J210="","",IF(J210="Cancelled","Excluded",IF(J210&lt;&gt;"OK","Correct inputs",IF(K210=0,"Zero sales",IF(NOT('Sales overview'!$R$8),"Set target",IF(N210&lt;'Sales overview'!$E$6,"Below target","At/above target"))))))</x:f>
      </x:c>
    </x:row>
    <x:row r="211" ht="24" customHeight="1">
      <x:c r="A211" s="28"/>
      <x:c r="B211" s="100"/>
      <x:c r="C211" s="28"/>
      <x:c r="D211" s="28"/>
      <x:c r="E211" s="102"/>
      <x:c r="F211" s="103"/>
      <x:c r="G211" s="104"/>
      <x:c r="H211" s="103"/>
      <x:c r="I211" s="107"/>
      <x:c r="J211" s="108" t="str">
        <x:f>IFERROR(IF(COUNTA(A211:I211)=0,"",IF(LEN(TRIM(A211))=0,"REVIEW: missing ID",IF(COUNTIFS($A$7:$A$1006,A211)&lt;&gt;1,"REVIEW: duplicate ID",IF(NOT(OR(I211="Invoiced",I211="Cancelled")),"REVIEW: status",IF(I211="Cancelled","Cancelled",IF(NOT(AND(ISNUMBER(B211),B211&gt;=1,B211&lt;=2958465)),"REVIEW: date",IF(LEN(TRIM(C211))=0,"REVIEW: customer",IF(LEN(TRIM(D211))=0,"REVIEW: product",IF(NOT(AND(ISNUMBER(E211),E211&gt;0)),"REVIEW: quantity",IF(NOT(AND(ISNUMBER(F211),F211&gt;=0)),"REVIEW: price",IF(NOT(AND(ISNUMBER(G211),G211&gt;=0,G211&lt;=1)),"REVIEW: discount",IF(NOT(AND(ISNUMBER(H211),H211&gt;=0)),"REVIEW: unit cost","OK")))))))))))),"REVIEW: cell error")</x:f>
      </x:c>
      <x:c r="K211" s="109" t="str">
        <x:f>IF(J211="","",IF(J211="Cancelled",0,IF(OR(J211="OK",J211="REVIEW: unit cost"),ROUND(E211*F211*(1-G211),2),"n.a.")))</x:f>
      </x:c>
      <x:c r="L211" s="109" t="str">
        <x:f>IF(J211="","",IF(J211="Cancelled",0,IF(J211="OK",ROUND(E211*H211,2),"n.a.")))</x:f>
      </x:c>
      <x:c r="M211" s="109" t="str">
        <x:f>IF(J211="","",IF(AND(ISNUMBER(K211),ISNUMBER(L211)),K211-L211,"n.a."))</x:f>
      </x:c>
      <x:c r="N211" s="111" t="str">
        <x:f>IF(J211="","",IF(AND(ISNUMBER(M211),ISNUMBER(K211),K211&lt;&gt;0),M211/K211,"n.a."))</x:f>
      </x:c>
      <x:c r="O211" s="108" t="str">
        <x:f>IF(J211="","",IF(J211="Cancelled","Excluded",IF(J211&lt;&gt;"OK","Correct inputs",IF(K211=0,"Zero sales",IF(NOT('Sales overview'!$R$8),"Set target",IF(N211&lt;'Sales overview'!$E$6,"Below target","At/above target"))))))</x:f>
      </x:c>
    </x:row>
    <x:row r="212" ht="24" customHeight="1">
      <x:c r="A212" s="28"/>
      <x:c r="B212" s="100"/>
      <x:c r="C212" s="28"/>
      <x:c r="D212" s="28"/>
      <x:c r="E212" s="102"/>
      <x:c r="F212" s="103"/>
      <x:c r="G212" s="104"/>
      <x:c r="H212" s="103"/>
      <x:c r="I212" s="107"/>
      <x:c r="J212" s="108" t="str">
        <x:f>IFERROR(IF(COUNTA(A212:I212)=0,"",IF(LEN(TRIM(A212))=0,"REVIEW: missing ID",IF(COUNTIFS($A$7:$A$1006,A212)&lt;&gt;1,"REVIEW: duplicate ID",IF(NOT(OR(I212="Invoiced",I212="Cancelled")),"REVIEW: status",IF(I212="Cancelled","Cancelled",IF(NOT(AND(ISNUMBER(B212),B212&gt;=1,B212&lt;=2958465)),"REVIEW: date",IF(LEN(TRIM(C212))=0,"REVIEW: customer",IF(LEN(TRIM(D212))=0,"REVIEW: product",IF(NOT(AND(ISNUMBER(E212),E212&gt;0)),"REVIEW: quantity",IF(NOT(AND(ISNUMBER(F212),F212&gt;=0)),"REVIEW: price",IF(NOT(AND(ISNUMBER(G212),G212&gt;=0,G212&lt;=1)),"REVIEW: discount",IF(NOT(AND(ISNUMBER(H212),H212&gt;=0)),"REVIEW: unit cost","OK")))))))))))),"REVIEW: cell error")</x:f>
      </x:c>
      <x:c r="K212" s="109" t="str">
        <x:f>IF(J212="","",IF(J212="Cancelled",0,IF(OR(J212="OK",J212="REVIEW: unit cost"),ROUND(E212*F212*(1-G212),2),"n.a.")))</x:f>
      </x:c>
      <x:c r="L212" s="109" t="str">
        <x:f>IF(J212="","",IF(J212="Cancelled",0,IF(J212="OK",ROUND(E212*H212,2),"n.a.")))</x:f>
      </x:c>
      <x:c r="M212" s="109" t="str">
        <x:f>IF(J212="","",IF(AND(ISNUMBER(K212),ISNUMBER(L212)),K212-L212,"n.a."))</x:f>
      </x:c>
      <x:c r="N212" s="111" t="str">
        <x:f>IF(J212="","",IF(AND(ISNUMBER(M212),ISNUMBER(K212),K212&lt;&gt;0),M212/K212,"n.a."))</x:f>
      </x:c>
      <x:c r="O212" s="108" t="str">
        <x:f>IF(J212="","",IF(J212="Cancelled","Excluded",IF(J212&lt;&gt;"OK","Correct inputs",IF(K212=0,"Zero sales",IF(NOT('Sales overview'!$R$8),"Set target",IF(N212&lt;'Sales overview'!$E$6,"Below target","At/above target"))))))</x:f>
      </x:c>
    </x:row>
    <x:row r="213" ht="24" customHeight="1">
      <x:c r="A213" s="28"/>
      <x:c r="B213" s="100"/>
      <x:c r="C213" s="28"/>
      <x:c r="D213" s="28"/>
      <x:c r="E213" s="102"/>
      <x:c r="F213" s="103"/>
      <x:c r="G213" s="104"/>
      <x:c r="H213" s="103"/>
      <x:c r="I213" s="107"/>
      <x:c r="J213" s="108" t="str">
        <x:f>IFERROR(IF(COUNTA(A213:I213)=0,"",IF(LEN(TRIM(A213))=0,"REVIEW: missing ID",IF(COUNTIFS($A$7:$A$1006,A213)&lt;&gt;1,"REVIEW: duplicate ID",IF(NOT(OR(I213="Invoiced",I213="Cancelled")),"REVIEW: status",IF(I213="Cancelled","Cancelled",IF(NOT(AND(ISNUMBER(B213),B213&gt;=1,B213&lt;=2958465)),"REVIEW: date",IF(LEN(TRIM(C213))=0,"REVIEW: customer",IF(LEN(TRIM(D213))=0,"REVIEW: product",IF(NOT(AND(ISNUMBER(E213),E213&gt;0)),"REVIEW: quantity",IF(NOT(AND(ISNUMBER(F213),F213&gt;=0)),"REVIEW: price",IF(NOT(AND(ISNUMBER(G213),G213&gt;=0,G213&lt;=1)),"REVIEW: discount",IF(NOT(AND(ISNUMBER(H213),H213&gt;=0)),"REVIEW: unit cost","OK")))))))))))),"REVIEW: cell error")</x:f>
      </x:c>
      <x:c r="K213" s="109" t="str">
        <x:f>IF(J213="","",IF(J213="Cancelled",0,IF(OR(J213="OK",J213="REVIEW: unit cost"),ROUND(E213*F213*(1-G213),2),"n.a.")))</x:f>
      </x:c>
      <x:c r="L213" s="109" t="str">
        <x:f>IF(J213="","",IF(J213="Cancelled",0,IF(J213="OK",ROUND(E213*H213,2),"n.a.")))</x:f>
      </x:c>
      <x:c r="M213" s="109" t="str">
        <x:f>IF(J213="","",IF(AND(ISNUMBER(K213),ISNUMBER(L213)),K213-L213,"n.a."))</x:f>
      </x:c>
      <x:c r="N213" s="111" t="str">
        <x:f>IF(J213="","",IF(AND(ISNUMBER(M213),ISNUMBER(K213),K213&lt;&gt;0),M213/K213,"n.a."))</x:f>
      </x:c>
      <x:c r="O213" s="108" t="str">
        <x:f>IF(J213="","",IF(J213="Cancelled","Excluded",IF(J213&lt;&gt;"OK","Correct inputs",IF(K213=0,"Zero sales",IF(NOT('Sales overview'!$R$8),"Set target",IF(N213&lt;'Sales overview'!$E$6,"Below target","At/above target"))))))</x:f>
      </x:c>
    </x:row>
    <x:row r="214" ht="24" customHeight="1">
      <x:c r="A214" s="28"/>
      <x:c r="B214" s="100"/>
      <x:c r="C214" s="28"/>
      <x:c r="D214" s="28"/>
      <x:c r="E214" s="102"/>
      <x:c r="F214" s="103"/>
      <x:c r="G214" s="104"/>
      <x:c r="H214" s="103"/>
      <x:c r="I214" s="107"/>
      <x:c r="J214" s="108" t="str">
        <x:f>IFERROR(IF(COUNTA(A214:I214)=0,"",IF(LEN(TRIM(A214))=0,"REVIEW: missing ID",IF(COUNTIFS($A$7:$A$1006,A214)&lt;&gt;1,"REVIEW: duplicate ID",IF(NOT(OR(I214="Invoiced",I214="Cancelled")),"REVIEW: status",IF(I214="Cancelled","Cancelled",IF(NOT(AND(ISNUMBER(B214),B214&gt;=1,B214&lt;=2958465)),"REVIEW: date",IF(LEN(TRIM(C214))=0,"REVIEW: customer",IF(LEN(TRIM(D214))=0,"REVIEW: product",IF(NOT(AND(ISNUMBER(E214),E214&gt;0)),"REVIEW: quantity",IF(NOT(AND(ISNUMBER(F214),F214&gt;=0)),"REVIEW: price",IF(NOT(AND(ISNUMBER(G214),G214&gt;=0,G214&lt;=1)),"REVIEW: discount",IF(NOT(AND(ISNUMBER(H214),H214&gt;=0)),"REVIEW: unit cost","OK")))))))))))),"REVIEW: cell error")</x:f>
      </x:c>
      <x:c r="K214" s="109" t="str">
        <x:f>IF(J214="","",IF(J214="Cancelled",0,IF(OR(J214="OK",J214="REVIEW: unit cost"),ROUND(E214*F214*(1-G214),2),"n.a.")))</x:f>
      </x:c>
      <x:c r="L214" s="109" t="str">
        <x:f>IF(J214="","",IF(J214="Cancelled",0,IF(J214="OK",ROUND(E214*H214,2),"n.a.")))</x:f>
      </x:c>
      <x:c r="M214" s="109" t="str">
        <x:f>IF(J214="","",IF(AND(ISNUMBER(K214),ISNUMBER(L214)),K214-L214,"n.a."))</x:f>
      </x:c>
      <x:c r="N214" s="111" t="str">
        <x:f>IF(J214="","",IF(AND(ISNUMBER(M214),ISNUMBER(K214),K214&lt;&gt;0),M214/K214,"n.a."))</x:f>
      </x:c>
      <x:c r="O214" s="108" t="str">
        <x:f>IF(J214="","",IF(J214="Cancelled","Excluded",IF(J214&lt;&gt;"OK","Correct inputs",IF(K214=0,"Zero sales",IF(NOT('Sales overview'!$R$8),"Set target",IF(N214&lt;'Sales overview'!$E$6,"Below target","At/above target"))))))</x:f>
      </x:c>
    </x:row>
    <x:row r="215" ht="24" customHeight="1">
      <x:c r="A215" s="28"/>
      <x:c r="B215" s="100"/>
      <x:c r="C215" s="28"/>
      <x:c r="D215" s="28"/>
      <x:c r="E215" s="102"/>
      <x:c r="F215" s="103"/>
      <x:c r="G215" s="104"/>
      <x:c r="H215" s="103"/>
      <x:c r="I215" s="107"/>
      <x:c r="J215" s="108" t="str">
        <x:f>IFERROR(IF(COUNTA(A215:I215)=0,"",IF(LEN(TRIM(A215))=0,"REVIEW: missing ID",IF(COUNTIFS($A$7:$A$1006,A215)&lt;&gt;1,"REVIEW: duplicate ID",IF(NOT(OR(I215="Invoiced",I215="Cancelled")),"REVIEW: status",IF(I215="Cancelled","Cancelled",IF(NOT(AND(ISNUMBER(B215),B215&gt;=1,B215&lt;=2958465)),"REVIEW: date",IF(LEN(TRIM(C215))=0,"REVIEW: customer",IF(LEN(TRIM(D215))=0,"REVIEW: product",IF(NOT(AND(ISNUMBER(E215),E215&gt;0)),"REVIEW: quantity",IF(NOT(AND(ISNUMBER(F215),F215&gt;=0)),"REVIEW: price",IF(NOT(AND(ISNUMBER(G215),G215&gt;=0,G215&lt;=1)),"REVIEW: discount",IF(NOT(AND(ISNUMBER(H215),H215&gt;=0)),"REVIEW: unit cost","OK")))))))))))),"REVIEW: cell error")</x:f>
      </x:c>
      <x:c r="K215" s="109" t="str">
        <x:f>IF(J215="","",IF(J215="Cancelled",0,IF(OR(J215="OK",J215="REVIEW: unit cost"),ROUND(E215*F215*(1-G215),2),"n.a.")))</x:f>
      </x:c>
      <x:c r="L215" s="109" t="str">
        <x:f>IF(J215="","",IF(J215="Cancelled",0,IF(J215="OK",ROUND(E215*H215,2),"n.a.")))</x:f>
      </x:c>
      <x:c r="M215" s="109" t="str">
        <x:f>IF(J215="","",IF(AND(ISNUMBER(K215),ISNUMBER(L215)),K215-L215,"n.a."))</x:f>
      </x:c>
      <x:c r="N215" s="111" t="str">
        <x:f>IF(J215="","",IF(AND(ISNUMBER(M215),ISNUMBER(K215),K215&lt;&gt;0),M215/K215,"n.a."))</x:f>
      </x:c>
      <x:c r="O215" s="108" t="str">
        <x:f>IF(J215="","",IF(J215="Cancelled","Excluded",IF(J215&lt;&gt;"OK","Correct inputs",IF(K215=0,"Zero sales",IF(NOT('Sales overview'!$R$8),"Set target",IF(N215&lt;'Sales overview'!$E$6,"Below target","At/above target"))))))</x:f>
      </x:c>
    </x:row>
    <x:row r="216" ht="24" customHeight="1">
      <x:c r="A216" s="28"/>
      <x:c r="B216" s="100"/>
      <x:c r="C216" s="28"/>
      <x:c r="D216" s="28"/>
      <x:c r="E216" s="102"/>
      <x:c r="F216" s="103"/>
      <x:c r="G216" s="104"/>
      <x:c r="H216" s="103"/>
      <x:c r="I216" s="107"/>
      <x:c r="J216" s="108" t="str">
        <x:f>IFERROR(IF(COUNTA(A216:I216)=0,"",IF(LEN(TRIM(A216))=0,"REVIEW: missing ID",IF(COUNTIFS($A$7:$A$1006,A216)&lt;&gt;1,"REVIEW: duplicate ID",IF(NOT(OR(I216="Invoiced",I216="Cancelled")),"REVIEW: status",IF(I216="Cancelled","Cancelled",IF(NOT(AND(ISNUMBER(B216),B216&gt;=1,B216&lt;=2958465)),"REVIEW: date",IF(LEN(TRIM(C216))=0,"REVIEW: customer",IF(LEN(TRIM(D216))=0,"REVIEW: product",IF(NOT(AND(ISNUMBER(E216),E216&gt;0)),"REVIEW: quantity",IF(NOT(AND(ISNUMBER(F216),F216&gt;=0)),"REVIEW: price",IF(NOT(AND(ISNUMBER(G216),G216&gt;=0,G216&lt;=1)),"REVIEW: discount",IF(NOT(AND(ISNUMBER(H216),H216&gt;=0)),"REVIEW: unit cost","OK")))))))))))),"REVIEW: cell error")</x:f>
      </x:c>
      <x:c r="K216" s="109" t="str">
        <x:f>IF(J216="","",IF(J216="Cancelled",0,IF(OR(J216="OK",J216="REVIEW: unit cost"),ROUND(E216*F216*(1-G216),2),"n.a.")))</x:f>
      </x:c>
      <x:c r="L216" s="109" t="str">
        <x:f>IF(J216="","",IF(J216="Cancelled",0,IF(J216="OK",ROUND(E216*H216,2),"n.a.")))</x:f>
      </x:c>
      <x:c r="M216" s="109" t="str">
        <x:f>IF(J216="","",IF(AND(ISNUMBER(K216),ISNUMBER(L216)),K216-L216,"n.a."))</x:f>
      </x:c>
      <x:c r="N216" s="111" t="str">
        <x:f>IF(J216="","",IF(AND(ISNUMBER(M216),ISNUMBER(K216),K216&lt;&gt;0),M216/K216,"n.a."))</x:f>
      </x:c>
      <x:c r="O216" s="108" t="str">
        <x:f>IF(J216="","",IF(J216="Cancelled","Excluded",IF(J216&lt;&gt;"OK","Correct inputs",IF(K216=0,"Zero sales",IF(NOT('Sales overview'!$R$8),"Set target",IF(N216&lt;'Sales overview'!$E$6,"Below target","At/above target"))))))</x:f>
      </x:c>
    </x:row>
    <x:row r="217" ht="24" customHeight="1">
      <x:c r="A217" s="28"/>
      <x:c r="B217" s="100"/>
      <x:c r="C217" s="28"/>
      <x:c r="D217" s="28"/>
      <x:c r="E217" s="102"/>
      <x:c r="F217" s="103"/>
      <x:c r="G217" s="104"/>
      <x:c r="H217" s="103"/>
      <x:c r="I217" s="107"/>
      <x:c r="J217" s="108" t="str">
        <x:f>IFERROR(IF(COUNTA(A217:I217)=0,"",IF(LEN(TRIM(A217))=0,"REVIEW: missing ID",IF(COUNTIFS($A$7:$A$1006,A217)&lt;&gt;1,"REVIEW: duplicate ID",IF(NOT(OR(I217="Invoiced",I217="Cancelled")),"REVIEW: status",IF(I217="Cancelled","Cancelled",IF(NOT(AND(ISNUMBER(B217),B217&gt;=1,B217&lt;=2958465)),"REVIEW: date",IF(LEN(TRIM(C217))=0,"REVIEW: customer",IF(LEN(TRIM(D217))=0,"REVIEW: product",IF(NOT(AND(ISNUMBER(E217),E217&gt;0)),"REVIEW: quantity",IF(NOT(AND(ISNUMBER(F217),F217&gt;=0)),"REVIEW: price",IF(NOT(AND(ISNUMBER(G217),G217&gt;=0,G217&lt;=1)),"REVIEW: discount",IF(NOT(AND(ISNUMBER(H217),H217&gt;=0)),"REVIEW: unit cost","OK")))))))))))),"REVIEW: cell error")</x:f>
      </x:c>
      <x:c r="K217" s="109" t="str">
        <x:f>IF(J217="","",IF(J217="Cancelled",0,IF(OR(J217="OK",J217="REVIEW: unit cost"),ROUND(E217*F217*(1-G217),2),"n.a.")))</x:f>
      </x:c>
      <x:c r="L217" s="109" t="str">
        <x:f>IF(J217="","",IF(J217="Cancelled",0,IF(J217="OK",ROUND(E217*H217,2),"n.a.")))</x:f>
      </x:c>
      <x:c r="M217" s="109" t="str">
        <x:f>IF(J217="","",IF(AND(ISNUMBER(K217),ISNUMBER(L217)),K217-L217,"n.a."))</x:f>
      </x:c>
      <x:c r="N217" s="111" t="str">
        <x:f>IF(J217="","",IF(AND(ISNUMBER(M217),ISNUMBER(K217),K217&lt;&gt;0),M217/K217,"n.a."))</x:f>
      </x:c>
      <x:c r="O217" s="108" t="str">
        <x:f>IF(J217="","",IF(J217="Cancelled","Excluded",IF(J217&lt;&gt;"OK","Correct inputs",IF(K217=0,"Zero sales",IF(NOT('Sales overview'!$R$8),"Set target",IF(N217&lt;'Sales overview'!$E$6,"Below target","At/above target"))))))</x:f>
      </x:c>
    </x:row>
    <x:row r="218" ht="24" customHeight="1">
      <x:c r="A218" s="28"/>
      <x:c r="B218" s="100"/>
      <x:c r="C218" s="28"/>
      <x:c r="D218" s="28"/>
      <x:c r="E218" s="102"/>
      <x:c r="F218" s="103"/>
      <x:c r="G218" s="104"/>
      <x:c r="H218" s="103"/>
      <x:c r="I218" s="107"/>
      <x:c r="J218" s="108" t="str">
        <x:f>IFERROR(IF(COUNTA(A218:I218)=0,"",IF(LEN(TRIM(A218))=0,"REVIEW: missing ID",IF(COUNTIFS($A$7:$A$1006,A218)&lt;&gt;1,"REVIEW: duplicate ID",IF(NOT(OR(I218="Invoiced",I218="Cancelled")),"REVIEW: status",IF(I218="Cancelled","Cancelled",IF(NOT(AND(ISNUMBER(B218),B218&gt;=1,B218&lt;=2958465)),"REVIEW: date",IF(LEN(TRIM(C218))=0,"REVIEW: customer",IF(LEN(TRIM(D218))=0,"REVIEW: product",IF(NOT(AND(ISNUMBER(E218),E218&gt;0)),"REVIEW: quantity",IF(NOT(AND(ISNUMBER(F218),F218&gt;=0)),"REVIEW: price",IF(NOT(AND(ISNUMBER(G218),G218&gt;=0,G218&lt;=1)),"REVIEW: discount",IF(NOT(AND(ISNUMBER(H218),H218&gt;=0)),"REVIEW: unit cost","OK")))))))))))),"REVIEW: cell error")</x:f>
      </x:c>
      <x:c r="K218" s="109" t="str">
        <x:f>IF(J218="","",IF(J218="Cancelled",0,IF(OR(J218="OK",J218="REVIEW: unit cost"),ROUND(E218*F218*(1-G218),2),"n.a.")))</x:f>
      </x:c>
      <x:c r="L218" s="109" t="str">
        <x:f>IF(J218="","",IF(J218="Cancelled",0,IF(J218="OK",ROUND(E218*H218,2),"n.a.")))</x:f>
      </x:c>
      <x:c r="M218" s="109" t="str">
        <x:f>IF(J218="","",IF(AND(ISNUMBER(K218),ISNUMBER(L218)),K218-L218,"n.a."))</x:f>
      </x:c>
      <x:c r="N218" s="111" t="str">
        <x:f>IF(J218="","",IF(AND(ISNUMBER(M218),ISNUMBER(K218),K218&lt;&gt;0),M218/K218,"n.a."))</x:f>
      </x:c>
      <x:c r="O218" s="108" t="str">
        <x:f>IF(J218="","",IF(J218="Cancelled","Excluded",IF(J218&lt;&gt;"OK","Correct inputs",IF(K218=0,"Zero sales",IF(NOT('Sales overview'!$R$8),"Set target",IF(N218&lt;'Sales overview'!$E$6,"Below target","At/above target"))))))</x:f>
      </x:c>
    </x:row>
    <x:row r="219" ht="24" customHeight="1">
      <x:c r="A219" s="28"/>
      <x:c r="B219" s="100"/>
      <x:c r="C219" s="28"/>
      <x:c r="D219" s="28"/>
      <x:c r="E219" s="102"/>
      <x:c r="F219" s="103"/>
      <x:c r="G219" s="104"/>
      <x:c r="H219" s="103"/>
      <x:c r="I219" s="107"/>
      <x:c r="J219" s="108" t="str">
        <x:f>IFERROR(IF(COUNTA(A219:I219)=0,"",IF(LEN(TRIM(A219))=0,"REVIEW: missing ID",IF(COUNTIFS($A$7:$A$1006,A219)&lt;&gt;1,"REVIEW: duplicate ID",IF(NOT(OR(I219="Invoiced",I219="Cancelled")),"REVIEW: status",IF(I219="Cancelled","Cancelled",IF(NOT(AND(ISNUMBER(B219),B219&gt;=1,B219&lt;=2958465)),"REVIEW: date",IF(LEN(TRIM(C219))=0,"REVIEW: customer",IF(LEN(TRIM(D219))=0,"REVIEW: product",IF(NOT(AND(ISNUMBER(E219),E219&gt;0)),"REVIEW: quantity",IF(NOT(AND(ISNUMBER(F219),F219&gt;=0)),"REVIEW: price",IF(NOT(AND(ISNUMBER(G219),G219&gt;=0,G219&lt;=1)),"REVIEW: discount",IF(NOT(AND(ISNUMBER(H219),H219&gt;=0)),"REVIEW: unit cost","OK")))))))))))),"REVIEW: cell error")</x:f>
      </x:c>
      <x:c r="K219" s="109" t="str">
        <x:f>IF(J219="","",IF(J219="Cancelled",0,IF(OR(J219="OK",J219="REVIEW: unit cost"),ROUND(E219*F219*(1-G219),2),"n.a.")))</x:f>
      </x:c>
      <x:c r="L219" s="109" t="str">
        <x:f>IF(J219="","",IF(J219="Cancelled",0,IF(J219="OK",ROUND(E219*H219,2),"n.a.")))</x:f>
      </x:c>
      <x:c r="M219" s="109" t="str">
        <x:f>IF(J219="","",IF(AND(ISNUMBER(K219),ISNUMBER(L219)),K219-L219,"n.a."))</x:f>
      </x:c>
      <x:c r="N219" s="111" t="str">
        <x:f>IF(J219="","",IF(AND(ISNUMBER(M219),ISNUMBER(K219),K219&lt;&gt;0),M219/K219,"n.a."))</x:f>
      </x:c>
      <x:c r="O219" s="108" t="str">
        <x:f>IF(J219="","",IF(J219="Cancelled","Excluded",IF(J219&lt;&gt;"OK","Correct inputs",IF(K219=0,"Zero sales",IF(NOT('Sales overview'!$R$8),"Set target",IF(N219&lt;'Sales overview'!$E$6,"Below target","At/above target"))))))</x:f>
      </x:c>
    </x:row>
    <x:row r="220" ht="24" customHeight="1">
      <x:c r="A220" s="28"/>
      <x:c r="B220" s="100"/>
      <x:c r="C220" s="28"/>
      <x:c r="D220" s="28"/>
      <x:c r="E220" s="102"/>
      <x:c r="F220" s="103"/>
      <x:c r="G220" s="104"/>
      <x:c r="H220" s="103"/>
      <x:c r="I220" s="107"/>
      <x:c r="J220" s="108" t="str">
        <x:f>IFERROR(IF(COUNTA(A220:I220)=0,"",IF(LEN(TRIM(A220))=0,"REVIEW: missing ID",IF(COUNTIFS($A$7:$A$1006,A220)&lt;&gt;1,"REVIEW: duplicate ID",IF(NOT(OR(I220="Invoiced",I220="Cancelled")),"REVIEW: status",IF(I220="Cancelled","Cancelled",IF(NOT(AND(ISNUMBER(B220),B220&gt;=1,B220&lt;=2958465)),"REVIEW: date",IF(LEN(TRIM(C220))=0,"REVIEW: customer",IF(LEN(TRIM(D220))=0,"REVIEW: product",IF(NOT(AND(ISNUMBER(E220),E220&gt;0)),"REVIEW: quantity",IF(NOT(AND(ISNUMBER(F220),F220&gt;=0)),"REVIEW: price",IF(NOT(AND(ISNUMBER(G220),G220&gt;=0,G220&lt;=1)),"REVIEW: discount",IF(NOT(AND(ISNUMBER(H220),H220&gt;=0)),"REVIEW: unit cost","OK")))))))))))),"REVIEW: cell error")</x:f>
      </x:c>
      <x:c r="K220" s="109" t="str">
        <x:f>IF(J220="","",IF(J220="Cancelled",0,IF(OR(J220="OK",J220="REVIEW: unit cost"),ROUND(E220*F220*(1-G220),2),"n.a.")))</x:f>
      </x:c>
      <x:c r="L220" s="109" t="str">
        <x:f>IF(J220="","",IF(J220="Cancelled",0,IF(J220="OK",ROUND(E220*H220,2),"n.a.")))</x:f>
      </x:c>
      <x:c r="M220" s="109" t="str">
        <x:f>IF(J220="","",IF(AND(ISNUMBER(K220),ISNUMBER(L220)),K220-L220,"n.a."))</x:f>
      </x:c>
      <x:c r="N220" s="111" t="str">
        <x:f>IF(J220="","",IF(AND(ISNUMBER(M220),ISNUMBER(K220),K220&lt;&gt;0),M220/K220,"n.a."))</x:f>
      </x:c>
      <x:c r="O220" s="108" t="str">
        <x:f>IF(J220="","",IF(J220="Cancelled","Excluded",IF(J220&lt;&gt;"OK","Correct inputs",IF(K220=0,"Zero sales",IF(NOT('Sales overview'!$R$8),"Set target",IF(N220&lt;'Sales overview'!$E$6,"Below target","At/above target"))))))</x:f>
      </x:c>
    </x:row>
    <x:row r="221" ht="24" customHeight="1">
      <x:c r="A221" s="28"/>
      <x:c r="B221" s="100"/>
      <x:c r="C221" s="28"/>
      <x:c r="D221" s="28"/>
      <x:c r="E221" s="102"/>
      <x:c r="F221" s="103"/>
      <x:c r="G221" s="104"/>
      <x:c r="H221" s="103"/>
      <x:c r="I221" s="107"/>
      <x:c r="J221" s="108" t="str">
        <x:f>IFERROR(IF(COUNTA(A221:I221)=0,"",IF(LEN(TRIM(A221))=0,"REVIEW: missing ID",IF(COUNTIFS($A$7:$A$1006,A221)&lt;&gt;1,"REVIEW: duplicate ID",IF(NOT(OR(I221="Invoiced",I221="Cancelled")),"REVIEW: status",IF(I221="Cancelled","Cancelled",IF(NOT(AND(ISNUMBER(B221),B221&gt;=1,B221&lt;=2958465)),"REVIEW: date",IF(LEN(TRIM(C221))=0,"REVIEW: customer",IF(LEN(TRIM(D221))=0,"REVIEW: product",IF(NOT(AND(ISNUMBER(E221),E221&gt;0)),"REVIEW: quantity",IF(NOT(AND(ISNUMBER(F221),F221&gt;=0)),"REVIEW: price",IF(NOT(AND(ISNUMBER(G221),G221&gt;=0,G221&lt;=1)),"REVIEW: discount",IF(NOT(AND(ISNUMBER(H221),H221&gt;=0)),"REVIEW: unit cost","OK")))))))))))),"REVIEW: cell error")</x:f>
      </x:c>
      <x:c r="K221" s="109" t="str">
        <x:f>IF(J221="","",IF(J221="Cancelled",0,IF(OR(J221="OK",J221="REVIEW: unit cost"),ROUND(E221*F221*(1-G221),2),"n.a.")))</x:f>
      </x:c>
      <x:c r="L221" s="109" t="str">
        <x:f>IF(J221="","",IF(J221="Cancelled",0,IF(J221="OK",ROUND(E221*H221,2),"n.a.")))</x:f>
      </x:c>
      <x:c r="M221" s="109" t="str">
        <x:f>IF(J221="","",IF(AND(ISNUMBER(K221),ISNUMBER(L221)),K221-L221,"n.a."))</x:f>
      </x:c>
      <x:c r="N221" s="111" t="str">
        <x:f>IF(J221="","",IF(AND(ISNUMBER(M221),ISNUMBER(K221),K221&lt;&gt;0),M221/K221,"n.a."))</x:f>
      </x:c>
      <x:c r="O221" s="108" t="str">
        <x:f>IF(J221="","",IF(J221="Cancelled","Excluded",IF(J221&lt;&gt;"OK","Correct inputs",IF(K221=0,"Zero sales",IF(NOT('Sales overview'!$R$8),"Set target",IF(N221&lt;'Sales overview'!$E$6,"Below target","At/above target"))))))</x:f>
      </x:c>
    </x:row>
    <x:row r="222" ht="24" customHeight="1">
      <x:c r="A222" s="28"/>
      <x:c r="B222" s="100"/>
      <x:c r="C222" s="28"/>
      <x:c r="D222" s="28"/>
      <x:c r="E222" s="102"/>
      <x:c r="F222" s="103"/>
      <x:c r="G222" s="104"/>
      <x:c r="H222" s="103"/>
      <x:c r="I222" s="107"/>
      <x:c r="J222" s="108" t="str">
        <x:f>IFERROR(IF(COUNTA(A222:I222)=0,"",IF(LEN(TRIM(A222))=0,"REVIEW: missing ID",IF(COUNTIFS($A$7:$A$1006,A222)&lt;&gt;1,"REVIEW: duplicate ID",IF(NOT(OR(I222="Invoiced",I222="Cancelled")),"REVIEW: status",IF(I222="Cancelled","Cancelled",IF(NOT(AND(ISNUMBER(B222),B222&gt;=1,B222&lt;=2958465)),"REVIEW: date",IF(LEN(TRIM(C222))=0,"REVIEW: customer",IF(LEN(TRIM(D222))=0,"REVIEW: product",IF(NOT(AND(ISNUMBER(E222),E222&gt;0)),"REVIEW: quantity",IF(NOT(AND(ISNUMBER(F222),F222&gt;=0)),"REVIEW: price",IF(NOT(AND(ISNUMBER(G222),G222&gt;=0,G222&lt;=1)),"REVIEW: discount",IF(NOT(AND(ISNUMBER(H222),H222&gt;=0)),"REVIEW: unit cost","OK")))))))))))),"REVIEW: cell error")</x:f>
      </x:c>
      <x:c r="K222" s="109" t="str">
        <x:f>IF(J222="","",IF(J222="Cancelled",0,IF(OR(J222="OK",J222="REVIEW: unit cost"),ROUND(E222*F222*(1-G222),2),"n.a.")))</x:f>
      </x:c>
      <x:c r="L222" s="109" t="str">
        <x:f>IF(J222="","",IF(J222="Cancelled",0,IF(J222="OK",ROUND(E222*H222,2),"n.a.")))</x:f>
      </x:c>
      <x:c r="M222" s="109" t="str">
        <x:f>IF(J222="","",IF(AND(ISNUMBER(K222),ISNUMBER(L222)),K222-L222,"n.a."))</x:f>
      </x:c>
      <x:c r="N222" s="111" t="str">
        <x:f>IF(J222="","",IF(AND(ISNUMBER(M222),ISNUMBER(K222),K222&lt;&gt;0),M222/K222,"n.a."))</x:f>
      </x:c>
      <x:c r="O222" s="108" t="str">
        <x:f>IF(J222="","",IF(J222="Cancelled","Excluded",IF(J222&lt;&gt;"OK","Correct inputs",IF(K222=0,"Zero sales",IF(NOT('Sales overview'!$R$8),"Set target",IF(N222&lt;'Sales overview'!$E$6,"Below target","At/above target"))))))</x:f>
      </x:c>
    </x:row>
    <x:row r="223" ht="24" customHeight="1">
      <x:c r="A223" s="28"/>
      <x:c r="B223" s="100"/>
      <x:c r="C223" s="28"/>
      <x:c r="D223" s="28"/>
      <x:c r="E223" s="102"/>
      <x:c r="F223" s="103"/>
      <x:c r="G223" s="104"/>
      <x:c r="H223" s="103"/>
      <x:c r="I223" s="107"/>
      <x:c r="J223" s="108" t="str">
        <x:f>IFERROR(IF(COUNTA(A223:I223)=0,"",IF(LEN(TRIM(A223))=0,"REVIEW: missing ID",IF(COUNTIFS($A$7:$A$1006,A223)&lt;&gt;1,"REVIEW: duplicate ID",IF(NOT(OR(I223="Invoiced",I223="Cancelled")),"REVIEW: status",IF(I223="Cancelled","Cancelled",IF(NOT(AND(ISNUMBER(B223),B223&gt;=1,B223&lt;=2958465)),"REVIEW: date",IF(LEN(TRIM(C223))=0,"REVIEW: customer",IF(LEN(TRIM(D223))=0,"REVIEW: product",IF(NOT(AND(ISNUMBER(E223),E223&gt;0)),"REVIEW: quantity",IF(NOT(AND(ISNUMBER(F223),F223&gt;=0)),"REVIEW: price",IF(NOT(AND(ISNUMBER(G223),G223&gt;=0,G223&lt;=1)),"REVIEW: discount",IF(NOT(AND(ISNUMBER(H223),H223&gt;=0)),"REVIEW: unit cost","OK")))))))))))),"REVIEW: cell error")</x:f>
      </x:c>
      <x:c r="K223" s="109" t="str">
        <x:f>IF(J223="","",IF(J223="Cancelled",0,IF(OR(J223="OK",J223="REVIEW: unit cost"),ROUND(E223*F223*(1-G223),2),"n.a.")))</x:f>
      </x:c>
      <x:c r="L223" s="109" t="str">
        <x:f>IF(J223="","",IF(J223="Cancelled",0,IF(J223="OK",ROUND(E223*H223,2),"n.a.")))</x:f>
      </x:c>
      <x:c r="M223" s="109" t="str">
        <x:f>IF(J223="","",IF(AND(ISNUMBER(K223),ISNUMBER(L223)),K223-L223,"n.a."))</x:f>
      </x:c>
      <x:c r="N223" s="111" t="str">
        <x:f>IF(J223="","",IF(AND(ISNUMBER(M223),ISNUMBER(K223),K223&lt;&gt;0),M223/K223,"n.a."))</x:f>
      </x:c>
      <x:c r="O223" s="108" t="str">
        <x:f>IF(J223="","",IF(J223="Cancelled","Excluded",IF(J223&lt;&gt;"OK","Correct inputs",IF(K223=0,"Zero sales",IF(NOT('Sales overview'!$R$8),"Set target",IF(N223&lt;'Sales overview'!$E$6,"Below target","At/above target"))))))</x:f>
      </x:c>
    </x:row>
    <x:row r="224" ht="24" customHeight="1">
      <x:c r="A224" s="28"/>
      <x:c r="B224" s="100"/>
      <x:c r="C224" s="28"/>
      <x:c r="D224" s="28"/>
      <x:c r="E224" s="102"/>
      <x:c r="F224" s="103"/>
      <x:c r="G224" s="104"/>
      <x:c r="H224" s="103"/>
      <x:c r="I224" s="107"/>
      <x:c r="J224" s="108" t="str">
        <x:f>IFERROR(IF(COUNTA(A224:I224)=0,"",IF(LEN(TRIM(A224))=0,"REVIEW: missing ID",IF(COUNTIFS($A$7:$A$1006,A224)&lt;&gt;1,"REVIEW: duplicate ID",IF(NOT(OR(I224="Invoiced",I224="Cancelled")),"REVIEW: status",IF(I224="Cancelled","Cancelled",IF(NOT(AND(ISNUMBER(B224),B224&gt;=1,B224&lt;=2958465)),"REVIEW: date",IF(LEN(TRIM(C224))=0,"REVIEW: customer",IF(LEN(TRIM(D224))=0,"REVIEW: product",IF(NOT(AND(ISNUMBER(E224),E224&gt;0)),"REVIEW: quantity",IF(NOT(AND(ISNUMBER(F224),F224&gt;=0)),"REVIEW: price",IF(NOT(AND(ISNUMBER(G224),G224&gt;=0,G224&lt;=1)),"REVIEW: discount",IF(NOT(AND(ISNUMBER(H224),H224&gt;=0)),"REVIEW: unit cost","OK")))))))))))),"REVIEW: cell error")</x:f>
      </x:c>
      <x:c r="K224" s="109" t="str">
        <x:f>IF(J224="","",IF(J224="Cancelled",0,IF(OR(J224="OK",J224="REVIEW: unit cost"),ROUND(E224*F224*(1-G224),2),"n.a.")))</x:f>
      </x:c>
      <x:c r="L224" s="109" t="str">
        <x:f>IF(J224="","",IF(J224="Cancelled",0,IF(J224="OK",ROUND(E224*H224,2),"n.a.")))</x:f>
      </x:c>
      <x:c r="M224" s="109" t="str">
        <x:f>IF(J224="","",IF(AND(ISNUMBER(K224),ISNUMBER(L224)),K224-L224,"n.a."))</x:f>
      </x:c>
      <x:c r="N224" s="111" t="str">
        <x:f>IF(J224="","",IF(AND(ISNUMBER(M224),ISNUMBER(K224),K224&lt;&gt;0),M224/K224,"n.a."))</x:f>
      </x:c>
      <x:c r="O224" s="108" t="str">
        <x:f>IF(J224="","",IF(J224="Cancelled","Excluded",IF(J224&lt;&gt;"OK","Correct inputs",IF(K224=0,"Zero sales",IF(NOT('Sales overview'!$R$8),"Set target",IF(N224&lt;'Sales overview'!$E$6,"Below target","At/above target"))))))</x:f>
      </x:c>
    </x:row>
    <x:row r="225" ht="24" customHeight="1">
      <x:c r="A225" s="28"/>
      <x:c r="B225" s="100"/>
      <x:c r="C225" s="28"/>
      <x:c r="D225" s="28"/>
      <x:c r="E225" s="102"/>
      <x:c r="F225" s="103"/>
      <x:c r="G225" s="104"/>
      <x:c r="H225" s="103"/>
      <x:c r="I225" s="107"/>
      <x:c r="J225" s="108" t="str">
        <x:f>IFERROR(IF(COUNTA(A225:I225)=0,"",IF(LEN(TRIM(A225))=0,"REVIEW: missing ID",IF(COUNTIFS($A$7:$A$1006,A225)&lt;&gt;1,"REVIEW: duplicate ID",IF(NOT(OR(I225="Invoiced",I225="Cancelled")),"REVIEW: status",IF(I225="Cancelled","Cancelled",IF(NOT(AND(ISNUMBER(B225),B225&gt;=1,B225&lt;=2958465)),"REVIEW: date",IF(LEN(TRIM(C225))=0,"REVIEW: customer",IF(LEN(TRIM(D225))=0,"REVIEW: product",IF(NOT(AND(ISNUMBER(E225),E225&gt;0)),"REVIEW: quantity",IF(NOT(AND(ISNUMBER(F225),F225&gt;=0)),"REVIEW: price",IF(NOT(AND(ISNUMBER(G225),G225&gt;=0,G225&lt;=1)),"REVIEW: discount",IF(NOT(AND(ISNUMBER(H225),H225&gt;=0)),"REVIEW: unit cost","OK")))))))))))),"REVIEW: cell error")</x:f>
      </x:c>
      <x:c r="K225" s="109" t="str">
        <x:f>IF(J225="","",IF(J225="Cancelled",0,IF(OR(J225="OK",J225="REVIEW: unit cost"),ROUND(E225*F225*(1-G225),2),"n.a.")))</x:f>
      </x:c>
      <x:c r="L225" s="109" t="str">
        <x:f>IF(J225="","",IF(J225="Cancelled",0,IF(J225="OK",ROUND(E225*H225,2),"n.a.")))</x:f>
      </x:c>
      <x:c r="M225" s="109" t="str">
        <x:f>IF(J225="","",IF(AND(ISNUMBER(K225),ISNUMBER(L225)),K225-L225,"n.a."))</x:f>
      </x:c>
      <x:c r="N225" s="111" t="str">
        <x:f>IF(J225="","",IF(AND(ISNUMBER(M225),ISNUMBER(K225),K225&lt;&gt;0),M225/K225,"n.a."))</x:f>
      </x:c>
      <x:c r="O225" s="108" t="str">
        <x:f>IF(J225="","",IF(J225="Cancelled","Excluded",IF(J225&lt;&gt;"OK","Correct inputs",IF(K225=0,"Zero sales",IF(NOT('Sales overview'!$R$8),"Set target",IF(N225&lt;'Sales overview'!$E$6,"Below target","At/above target"))))))</x:f>
      </x:c>
    </x:row>
    <x:row r="226" ht="24" customHeight="1">
      <x:c r="A226" s="28"/>
      <x:c r="B226" s="100"/>
      <x:c r="C226" s="28"/>
      <x:c r="D226" s="28"/>
      <x:c r="E226" s="102"/>
      <x:c r="F226" s="103"/>
      <x:c r="G226" s="104"/>
      <x:c r="H226" s="103"/>
      <x:c r="I226" s="107"/>
      <x:c r="J226" s="108" t="str">
        <x:f>IFERROR(IF(COUNTA(A226:I226)=0,"",IF(LEN(TRIM(A226))=0,"REVIEW: missing ID",IF(COUNTIFS($A$7:$A$1006,A226)&lt;&gt;1,"REVIEW: duplicate ID",IF(NOT(OR(I226="Invoiced",I226="Cancelled")),"REVIEW: status",IF(I226="Cancelled","Cancelled",IF(NOT(AND(ISNUMBER(B226),B226&gt;=1,B226&lt;=2958465)),"REVIEW: date",IF(LEN(TRIM(C226))=0,"REVIEW: customer",IF(LEN(TRIM(D226))=0,"REVIEW: product",IF(NOT(AND(ISNUMBER(E226),E226&gt;0)),"REVIEW: quantity",IF(NOT(AND(ISNUMBER(F226),F226&gt;=0)),"REVIEW: price",IF(NOT(AND(ISNUMBER(G226),G226&gt;=0,G226&lt;=1)),"REVIEW: discount",IF(NOT(AND(ISNUMBER(H226),H226&gt;=0)),"REVIEW: unit cost","OK")))))))))))),"REVIEW: cell error")</x:f>
      </x:c>
      <x:c r="K226" s="109" t="str">
        <x:f>IF(J226="","",IF(J226="Cancelled",0,IF(OR(J226="OK",J226="REVIEW: unit cost"),ROUND(E226*F226*(1-G226),2),"n.a.")))</x:f>
      </x:c>
      <x:c r="L226" s="109" t="str">
        <x:f>IF(J226="","",IF(J226="Cancelled",0,IF(J226="OK",ROUND(E226*H226,2),"n.a.")))</x:f>
      </x:c>
      <x:c r="M226" s="109" t="str">
        <x:f>IF(J226="","",IF(AND(ISNUMBER(K226),ISNUMBER(L226)),K226-L226,"n.a."))</x:f>
      </x:c>
      <x:c r="N226" s="111" t="str">
        <x:f>IF(J226="","",IF(AND(ISNUMBER(M226),ISNUMBER(K226),K226&lt;&gt;0),M226/K226,"n.a."))</x:f>
      </x:c>
      <x:c r="O226" s="108" t="str">
        <x:f>IF(J226="","",IF(J226="Cancelled","Excluded",IF(J226&lt;&gt;"OK","Correct inputs",IF(K226=0,"Zero sales",IF(NOT('Sales overview'!$R$8),"Set target",IF(N226&lt;'Sales overview'!$E$6,"Below target","At/above target"))))))</x:f>
      </x:c>
    </x:row>
    <x:row r="227" ht="24" customHeight="1">
      <x:c r="A227" s="28"/>
      <x:c r="B227" s="100"/>
      <x:c r="C227" s="28"/>
      <x:c r="D227" s="28"/>
      <x:c r="E227" s="102"/>
      <x:c r="F227" s="103"/>
      <x:c r="G227" s="104"/>
      <x:c r="H227" s="103"/>
      <x:c r="I227" s="107"/>
      <x:c r="J227" s="108" t="str">
        <x:f>IFERROR(IF(COUNTA(A227:I227)=0,"",IF(LEN(TRIM(A227))=0,"REVIEW: missing ID",IF(COUNTIFS($A$7:$A$1006,A227)&lt;&gt;1,"REVIEW: duplicate ID",IF(NOT(OR(I227="Invoiced",I227="Cancelled")),"REVIEW: status",IF(I227="Cancelled","Cancelled",IF(NOT(AND(ISNUMBER(B227),B227&gt;=1,B227&lt;=2958465)),"REVIEW: date",IF(LEN(TRIM(C227))=0,"REVIEW: customer",IF(LEN(TRIM(D227))=0,"REVIEW: product",IF(NOT(AND(ISNUMBER(E227),E227&gt;0)),"REVIEW: quantity",IF(NOT(AND(ISNUMBER(F227),F227&gt;=0)),"REVIEW: price",IF(NOT(AND(ISNUMBER(G227),G227&gt;=0,G227&lt;=1)),"REVIEW: discount",IF(NOT(AND(ISNUMBER(H227),H227&gt;=0)),"REVIEW: unit cost","OK")))))))))))),"REVIEW: cell error")</x:f>
      </x:c>
      <x:c r="K227" s="109" t="str">
        <x:f>IF(J227="","",IF(J227="Cancelled",0,IF(OR(J227="OK",J227="REVIEW: unit cost"),ROUND(E227*F227*(1-G227),2),"n.a.")))</x:f>
      </x:c>
      <x:c r="L227" s="109" t="str">
        <x:f>IF(J227="","",IF(J227="Cancelled",0,IF(J227="OK",ROUND(E227*H227,2),"n.a.")))</x:f>
      </x:c>
      <x:c r="M227" s="109" t="str">
        <x:f>IF(J227="","",IF(AND(ISNUMBER(K227),ISNUMBER(L227)),K227-L227,"n.a."))</x:f>
      </x:c>
      <x:c r="N227" s="111" t="str">
        <x:f>IF(J227="","",IF(AND(ISNUMBER(M227),ISNUMBER(K227),K227&lt;&gt;0),M227/K227,"n.a."))</x:f>
      </x:c>
      <x:c r="O227" s="108" t="str">
        <x:f>IF(J227="","",IF(J227="Cancelled","Excluded",IF(J227&lt;&gt;"OK","Correct inputs",IF(K227=0,"Zero sales",IF(NOT('Sales overview'!$R$8),"Set target",IF(N227&lt;'Sales overview'!$E$6,"Below target","At/above target"))))))</x:f>
      </x:c>
    </x:row>
    <x:row r="228" ht="24" customHeight="1">
      <x:c r="A228" s="28"/>
      <x:c r="B228" s="100"/>
      <x:c r="C228" s="28"/>
      <x:c r="D228" s="28"/>
      <x:c r="E228" s="102"/>
      <x:c r="F228" s="103"/>
      <x:c r="G228" s="104"/>
      <x:c r="H228" s="103"/>
      <x:c r="I228" s="107"/>
      <x:c r="J228" s="108" t="str">
        <x:f>IFERROR(IF(COUNTA(A228:I228)=0,"",IF(LEN(TRIM(A228))=0,"REVIEW: missing ID",IF(COUNTIFS($A$7:$A$1006,A228)&lt;&gt;1,"REVIEW: duplicate ID",IF(NOT(OR(I228="Invoiced",I228="Cancelled")),"REVIEW: status",IF(I228="Cancelled","Cancelled",IF(NOT(AND(ISNUMBER(B228),B228&gt;=1,B228&lt;=2958465)),"REVIEW: date",IF(LEN(TRIM(C228))=0,"REVIEW: customer",IF(LEN(TRIM(D228))=0,"REVIEW: product",IF(NOT(AND(ISNUMBER(E228),E228&gt;0)),"REVIEW: quantity",IF(NOT(AND(ISNUMBER(F228),F228&gt;=0)),"REVIEW: price",IF(NOT(AND(ISNUMBER(G228),G228&gt;=0,G228&lt;=1)),"REVIEW: discount",IF(NOT(AND(ISNUMBER(H228),H228&gt;=0)),"REVIEW: unit cost","OK")))))))))))),"REVIEW: cell error")</x:f>
      </x:c>
      <x:c r="K228" s="109" t="str">
        <x:f>IF(J228="","",IF(J228="Cancelled",0,IF(OR(J228="OK",J228="REVIEW: unit cost"),ROUND(E228*F228*(1-G228),2),"n.a.")))</x:f>
      </x:c>
      <x:c r="L228" s="109" t="str">
        <x:f>IF(J228="","",IF(J228="Cancelled",0,IF(J228="OK",ROUND(E228*H228,2),"n.a.")))</x:f>
      </x:c>
      <x:c r="M228" s="109" t="str">
        <x:f>IF(J228="","",IF(AND(ISNUMBER(K228),ISNUMBER(L228)),K228-L228,"n.a."))</x:f>
      </x:c>
      <x:c r="N228" s="111" t="str">
        <x:f>IF(J228="","",IF(AND(ISNUMBER(M228),ISNUMBER(K228),K228&lt;&gt;0),M228/K228,"n.a."))</x:f>
      </x:c>
      <x:c r="O228" s="108" t="str">
        <x:f>IF(J228="","",IF(J228="Cancelled","Excluded",IF(J228&lt;&gt;"OK","Correct inputs",IF(K228=0,"Zero sales",IF(NOT('Sales overview'!$R$8),"Set target",IF(N228&lt;'Sales overview'!$E$6,"Below target","At/above target"))))))</x:f>
      </x:c>
    </x:row>
    <x:row r="229" ht="24" customHeight="1">
      <x:c r="A229" s="28"/>
      <x:c r="B229" s="100"/>
      <x:c r="C229" s="28"/>
      <x:c r="D229" s="28"/>
      <x:c r="E229" s="102"/>
      <x:c r="F229" s="103"/>
      <x:c r="G229" s="104"/>
      <x:c r="H229" s="103"/>
      <x:c r="I229" s="107"/>
      <x:c r="J229" s="108" t="str">
        <x:f>IFERROR(IF(COUNTA(A229:I229)=0,"",IF(LEN(TRIM(A229))=0,"REVIEW: missing ID",IF(COUNTIFS($A$7:$A$1006,A229)&lt;&gt;1,"REVIEW: duplicate ID",IF(NOT(OR(I229="Invoiced",I229="Cancelled")),"REVIEW: status",IF(I229="Cancelled","Cancelled",IF(NOT(AND(ISNUMBER(B229),B229&gt;=1,B229&lt;=2958465)),"REVIEW: date",IF(LEN(TRIM(C229))=0,"REVIEW: customer",IF(LEN(TRIM(D229))=0,"REVIEW: product",IF(NOT(AND(ISNUMBER(E229),E229&gt;0)),"REVIEW: quantity",IF(NOT(AND(ISNUMBER(F229),F229&gt;=0)),"REVIEW: price",IF(NOT(AND(ISNUMBER(G229),G229&gt;=0,G229&lt;=1)),"REVIEW: discount",IF(NOT(AND(ISNUMBER(H229),H229&gt;=0)),"REVIEW: unit cost","OK")))))))))))),"REVIEW: cell error")</x:f>
      </x:c>
      <x:c r="K229" s="109" t="str">
        <x:f>IF(J229="","",IF(J229="Cancelled",0,IF(OR(J229="OK",J229="REVIEW: unit cost"),ROUND(E229*F229*(1-G229),2),"n.a.")))</x:f>
      </x:c>
      <x:c r="L229" s="109" t="str">
        <x:f>IF(J229="","",IF(J229="Cancelled",0,IF(J229="OK",ROUND(E229*H229,2),"n.a.")))</x:f>
      </x:c>
      <x:c r="M229" s="109" t="str">
        <x:f>IF(J229="","",IF(AND(ISNUMBER(K229),ISNUMBER(L229)),K229-L229,"n.a."))</x:f>
      </x:c>
      <x:c r="N229" s="111" t="str">
        <x:f>IF(J229="","",IF(AND(ISNUMBER(M229),ISNUMBER(K229),K229&lt;&gt;0),M229/K229,"n.a."))</x:f>
      </x:c>
      <x:c r="O229" s="108" t="str">
        <x:f>IF(J229="","",IF(J229="Cancelled","Excluded",IF(J229&lt;&gt;"OK","Correct inputs",IF(K229=0,"Zero sales",IF(NOT('Sales overview'!$R$8),"Set target",IF(N229&lt;'Sales overview'!$E$6,"Below target","At/above target"))))))</x:f>
      </x:c>
    </x:row>
    <x:row r="230" ht="24" customHeight="1">
      <x:c r="A230" s="28"/>
      <x:c r="B230" s="100"/>
      <x:c r="C230" s="28"/>
      <x:c r="D230" s="28"/>
      <x:c r="E230" s="102"/>
      <x:c r="F230" s="103"/>
      <x:c r="G230" s="104"/>
      <x:c r="H230" s="103"/>
      <x:c r="I230" s="107"/>
      <x:c r="J230" s="108" t="str">
        <x:f>IFERROR(IF(COUNTA(A230:I230)=0,"",IF(LEN(TRIM(A230))=0,"REVIEW: missing ID",IF(COUNTIFS($A$7:$A$1006,A230)&lt;&gt;1,"REVIEW: duplicate ID",IF(NOT(OR(I230="Invoiced",I230="Cancelled")),"REVIEW: status",IF(I230="Cancelled","Cancelled",IF(NOT(AND(ISNUMBER(B230),B230&gt;=1,B230&lt;=2958465)),"REVIEW: date",IF(LEN(TRIM(C230))=0,"REVIEW: customer",IF(LEN(TRIM(D230))=0,"REVIEW: product",IF(NOT(AND(ISNUMBER(E230),E230&gt;0)),"REVIEW: quantity",IF(NOT(AND(ISNUMBER(F230),F230&gt;=0)),"REVIEW: price",IF(NOT(AND(ISNUMBER(G230),G230&gt;=0,G230&lt;=1)),"REVIEW: discount",IF(NOT(AND(ISNUMBER(H230),H230&gt;=0)),"REVIEW: unit cost","OK")))))))))))),"REVIEW: cell error")</x:f>
      </x:c>
      <x:c r="K230" s="109" t="str">
        <x:f>IF(J230="","",IF(J230="Cancelled",0,IF(OR(J230="OK",J230="REVIEW: unit cost"),ROUND(E230*F230*(1-G230),2),"n.a.")))</x:f>
      </x:c>
      <x:c r="L230" s="109" t="str">
        <x:f>IF(J230="","",IF(J230="Cancelled",0,IF(J230="OK",ROUND(E230*H230,2),"n.a.")))</x:f>
      </x:c>
      <x:c r="M230" s="109" t="str">
        <x:f>IF(J230="","",IF(AND(ISNUMBER(K230),ISNUMBER(L230)),K230-L230,"n.a."))</x:f>
      </x:c>
      <x:c r="N230" s="111" t="str">
        <x:f>IF(J230="","",IF(AND(ISNUMBER(M230),ISNUMBER(K230),K230&lt;&gt;0),M230/K230,"n.a."))</x:f>
      </x:c>
      <x:c r="O230" s="108" t="str">
        <x:f>IF(J230="","",IF(J230="Cancelled","Excluded",IF(J230&lt;&gt;"OK","Correct inputs",IF(K230=0,"Zero sales",IF(NOT('Sales overview'!$R$8),"Set target",IF(N230&lt;'Sales overview'!$E$6,"Below target","At/above target"))))))</x:f>
      </x:c>
    </x:row>
    <x:row r="231" ht="24" customHeight="1">
      <x:c r="A231" s="28"/>
      <x:c r="B231" s="100"/>
      <x:c r="C231" s="28"/>
      <x:c r="D231" s="28"/>
      <x:c r="E231" s="102"/>
      <x:c r="F231" s="103"/>
      <x:c r="G231" s="104"/>
      <x:c r="H231" s="103"/>
      <x:c r="I231" s="107"/>
      <x:c r="J231" s="108" t="str">
        <x:f>IFERROR(IF(COUNTA(A231:I231)=0,"",IF(LEN(TRIM(A231))=0,"REVIEW: missing ID",IF(COUNTIFS($A$7:$A$1006,A231)&lt;&gt;1,"REVIEW: duplicate ID",IF(NOT(OR(I231="Invoiced",I231="Cancelled")),"REVIEW: status",IF(I231="Cancelled","Cancelled",IF(NOT(AND(ISNUMBER(B231),B231&gt;=1,B231&lt;=2958465)),"REVIEW: date",IF(LEN(TRIM(C231))=0,"REVIEW: customer",IF(LEN(TRIM(D231))=0,"REVIEW: product",IF(NOT(AND(ISNUMBER(E231),E231&gt;0)),"REVIEW: quantity",IF(NOT(AND(ISNUMBER(F231),F231&gt;=0)),"REVIEW: price",IF(NOT(AND(ISNUMBER(G231),G231&gt;=0,G231&lt;=1)),"REVIEW: discount",IF(NOT(AND(ISNUMBER(H231),H231&gt;=0)),"REVIEW: unit cost","OK")))))))))))),"REVIEW: cell error")</x:f>
      </x:c>
      <x:c r="K231" s="109" t="str">
        <x:f>IF(J231="","",IF(J231="Cancelled",0,IF(OR(J231="OK",J231="REVIEW: unit cost"),ROUND(E231*F231*(1-G231),2),"n.a.")))</x:f>
      </x:c>
      <x:c r="L231" s="109" t="str">
        <x:f>IF(J231="","",IF(J231="Cancelled",0,IF(J231="OK",ROUND(E231*H231,2),"n.a.")))</x:f>
      </x:c>
      <x:c r="M231" s="109" t="str">
        <x:f>IF(J231="","",IF(AND(ISNUMBER(K231),ISNUMBER(L231)),K231-L231,"n.a."))</x:f>
      </x:c>
      <x:c r="N231" s="111" t="str">
        <x:f>IF(J231="","",IF(AND(ISNUMBER(M231),ISNUMBER(K231),K231&lt;&gt;0),M231/K231,"n.a."))</x:f>
      </x:c>
      <x:c r="O231" s="108" t="str">
        <x:f>IF(J231="","",IF(J231="Cancelled","Excluded",IF(J231&lt;&gt;"OK","Correct inputs",IF(K231=0,"Zero sales",IF(NOT('Sales overview'!$R$8),"Set target",IF(N231&lt;'Sales overview'!$E$6,"Below target","At/above target"))))))</x:f>
      </x:c>
    </x:row>
    <x:row r="232" ht="24" customHeight="1">
      <x:c r="A232" s="28"/>
      <x:c r="B232" s="100"/>
      <x:c r="C232" s="28"/>
      <x:c r="D232" s="28"/>
      <x:c r="E232" s="102"/>
      <x:c r="F232" s="103"/>
      <x:c r="G232" s="104"/>
      <x:c r="H232" s="103"/>
      <x:c r="I232" s="107"/>
      <x:c r="J232" s="108" t="str">
        <x:f>IFERROR(IF(COUNTA(A232:I232)=0,"",IF(LEN(TRIM(A232))=0,"REVIEW: missing ID",IF(COUNTIFS($A$7:$A$1006,A232)&lt;&gt;1,"REVIEW: duplicate ID",IF(NOT(OR(I232="Invoiced",I232="Cancelled")),"REVIEW: status",IF(I232="Cancelled","Cancelled",IF(NOT(AND(ISNUMBER(B232),B232&gt;=1,B232&lt;=2958465)),"REVIEW: date",IF(LEN(TRIM(C232))=0,"REVIEW: customer",IF(LEN(TRIM(D232))=0,"REVIEW: product",IF(NOT(AND(ISNUMBER(E232),E232&gt;0)),"REVIEW: quantity",IF(NOT(AND(ISNUMBER(F232),F232&gt;=0)),"REVIEW: price",IF(NOT(AND(ISNUMBER(G232),G232&gt;=0,G232&lt;=1)),"REVIEW: discount",IF(NOT(AND(ISNUMBER(H232),H232&gt;=0)),"REVIEW: unit cost","OK")))))))))))),"REVIEW: cell error")</x:f>
      </x:c>
      <x:c r="K232" s="109" t="str">
        <x:f>IF(J232="","",IF(J232="Cancelled",0,IF(OR(J232="OK",J232="REVIEW: unit cost"),ROUND(E232*F232*(1-G232),2),"n.a.")))</x:f>
      </x:c>
      <x:c r="L232" s="109" t="str">
        <x:f>IF(J232="","",IF(J232="Cancelled",0,IF(J232="OK",ROUND(E232*H232,2),"n.a.")))</x:f>
      </x:c>
      <x:c r="M232" s="109" t="str">
        <x:f>IF(J232="","",IF(AND(ISNUMBER(K232),ISNUMBER(L232)),K232-L232,"n.a."))</x:f>
      </x:c>
      <x:c r="N232" s="111" t="str">
        <x:f>IF(J232="","",IF(AND(ISNUMBER(M232),ISNUMBER(K232),K232&lt;&gt;0),M232/K232,"n.a."))</x:f>
      </x:c>
      <x:c r="O232" s="108" t="str">
        <x:f>IF(J232="","",IF(J232="Cancelled","Excluded",IF(J232&lt;&gt;"OK","Correct inputs",IF(K232=0,"Zero sales",IF(NOT('Sales overview'!$R$8),"Set target",IF(N232&lt;'Sales overview'!$E$6,"Below target","At/above target"))))))</x:f>
      </x:c>
    </x:row>
    <x:row r="233" ht="24" customHeight="1">
      <x:c r="A233" s="28"/>
      <x:c r="B233" s="100"/>
      <x:c r="C233" s="28"/>
      <x:c r="D233" s="28"/>
      <x:c r="E233" s="102"/>
      <x:c r="F233" s="103"/>
      <x:c r="G233" s="104"/>
      <x:c r="H233" s="103"/>
      <x:c r="I233" s="107"/>
      <x:c r="J233" s="108" t="str">
        <x:f>IFERROR(IF(COUNTA(A233:I233)=0,"",IF(LEN(TRIM(A233))=0,"REVIEW: missing ID",IF(COUNTIFS($A$7:$A$1006,A233)&lt;&gt;1,"REVIEW: duplicate ID",IF(NOT(OR(I233="Invoiced",I233="Cancelled")),"REVIEW: status",IF(I233="Cancelled","Cancelled",IF(NOT(AND(ISNUMBER(B233),B233&gt;=1,B233&lt;=2958465)),"REVIEW: date",IF(LEN(TRIM(C233))=0,"REVIEW: customer",IF(LEN(TRIM(D233))=0,"REVIEW: product",IF(NOT(AND(ISNUMBER(E233),E233&gt;0)),"REVIEW: quantity",IF(NOT(AND(ISNUMBER(F233),F233&gt;=0)),"REVIEW: price",IF(NOT(AND(ISNUMBER(G233),G233&gt;=0,G233&lt;=1)),"REVIEW: discount",IF(NOT(AND(ISNUMBER(H233),H233&gt;=0)),"REVIEW: unit cost","OK")))))))))))),"REVIEW: cell error")</x:f>
      </x:c>
      <x:c r="K233" s="109" t="str">
        <x:f>IF(J233="","",IF(J233="Cancelled",0,IF(OR(J233="OK",J233="REVIEW: unit cost"),ROUND(E233*F233*(1-G233),2),"n.a.")))</x:f>
      </x:c>
      <x:c r="L233" s="109" t="str">
        <x:f>IF(J233="","",IF(J233="Cancelled",0,IF(J233="OK",ROUND(E233*H233,2),"n.a.")))</x:f>
      </x:c>
      <x:c r="M233" s="109" t="str">
        <x:f>IF(J233="","",IF(AND(ISNUMBER(K233),ISNUMBER(L233)),K233-L233,"n.a."))</x:f>
      </x:c>
      <x:c r="N233" s="111" t="str">
        <x:f>IF(J233="","",IF(AND(ISNUMBER(M233),ISNUMBER(K233),K233&lt;&gt;0),M233/K233,"n.a."))</x:f>
      </x:c>
      <x:c r="O233" s="108" t="str">
        <x:f>IF(J233="","",IF(J233="Cancelled","Excluded",IF(J233&lt;&gt;"OK","Correct inputs",IF(K233=0,"Zero sales",IF(NOT('Sales overview'!$R$8),"Set target",IF(N233&lt;'Sales overview'!$E$6,"Below target","At/above target"))))))</x:f>
      </x:c>
    </x:row>
    <x:row r="234" ht="24" customHeight="1">
      <x:c r="A234" s="28"/>
      <x:c r="B234" s="100"/>
      <x:c r="C234" s="28"/>
      <x:c r="D234" s="28"/>
      <x:c r="E234" s="102"/>
      <x:c r="F234" s="103"/>
      <x:c r="G234" s="104"/>
      <x:c r="H234" s="103"/>
      <x:c r="I234" s="107"/>
      <x:c r="J234" s="108" t="str">
        <x:f>IFERROR(IF(COUNTA(A234:I234)=0,"",IF(LEN(TRIM(A234))=0,"REVIEW: missing ID",IF(COUNTIFS($A$7:$A$1006,A234)&lt;&gt;1,"REVIEW: duplicate ID",IF(NOT(OR(I234="Invoiced",I234="Cancelled")),"REVIEW: status",IF(I234="Cancelled","Cancelled",IF(NOT(AND(ISNUMBER(B234),B234&gt;=1,B234&lt;=2958465)),"REVIEW: date",IF(LEN(TRIM(C234))=0,"REVIEW: customer",IF(LEN(TRIM(D234))=0,"REVIEW: product",IF(NOT(AND(ISNUMBER(E234),E234&gt;0)),"REVIEW: quantity",IF(NOT(AND(ISNUMBER(F234),F234&gt;=0)),"REVIEW: price",IF(NOT(AND(ISNUMBER(G234),G234&gt;=0,G234&lt;=1)),"REVIEW: discount",IF(NOT(AND(ISNUMBER(H234),H234&gt;=0)),"REVIEW: unit cost","OK")))))))))))),"REVIEW: cell error")</x:f>
      </x:c>
      <x:c r="K234" s="109" t="str">
        <x:f>IF(J234="","",IF(J234="Cancelled",0,IF(OR(J234="OK",J234="REVIEW: unit cost"),ROUND(E234*F234*(1-G234),2),"n.a.")))</x:f>
      </x:c>
      <x:c r="L234" s="109" t="str">
        <x:f>IF(J234="","",IF(J234="Cancelled",0,IF(J234="OK",ROUND(E234*H234,2),"n.a.")))</x:f>
      </x:c>
      <x:c r="M234" s="109" t="str">
        <x:f>IF(J234="","",IF(AND(ISNUMBER(K234),ISNUMBER(L234)),K234-L234,"n.a."))</x:f>
      </x:c>
      <x:c r="N234" s="111" t="str">
        <x:f>IF(J234="","",IF(AND(ISNUMBER(M234),ISNUMBER(K234),K234&lt;&gt;0),M234/K234,"n.a."))</x:f>
      </x:c>
      <x:c r="O234" s="108" t="str">
        <x:f>IF(J234="","",IF(J234="Cancelled","Excluded",IF(J234&lt;&gt;"OK","Correct inputs",IF(K234=0,"Zero sales",IF(NOT('Sales overview'!$R$8),"Set target",IF(N234&lt;'Sales overview'!$E$6,"Below target","At/above target"))))))</x:f>
      </x:c>
    </x:row>
    <x:row r="235" ht="24" customHeight="1">
      <x:c r="A235" s="28"/>
      <x:c r="B235" s="100"/>
      <x:c r="C235" s="28"/>
      <x:c r="D235" s="28"/>
      <x:c r="E235" s="102"/>
      <x:c r="F235" s="103"/>
      <x:c r="G235" s="104"/>
      <x:c r="H235" s="103"/>
      <x:c r="I235" s="107"/>
      <x:c r="J235" s="108" t="str">
        <x:f>IFERROR(IF(COUNTA(A235:I235)=0,"",IF(LEN(TRIM(A235))=0,"REVIEW: missing ID",IF(COUNTIFS($A$7:$A$1006,A235)&lt;&gt;1,"REVIEW: duplicate ID",IF(NOT(OR(I235="Invoiced",I235="Cancelled")),"REVIEW: status",IF(I235="Cancelled","Cancelled",IF(NOT(AND(ISNUMBER(B235),B235&gt;=1,B235&lt;=2958465)),"REVIEW: date",IF(LEN(TRIM(C235))=0,"REVIEW: customer",IF(LEN(TRIM(D235))=0,"REVIEW: product",IF(NOT(AND(ISNUMBER(E235),E235&gt;0)),"REVIEW: quantity",IF(NOT(AND(ISNUMBER(F235),F235&gt;=0)),"REVIEW: price",IF(NOT(AND(ISNUMBER(G235),G235&gt;=0,G235&lt;=1)),"REVIEW: discount",IF(NOT(AND(ISNUMBER(H235),H235&gt;=0)),"REVIEW: unit cost","OK")))))))))))),"REVIEW: cell error")</x:f>
      </x:c>
      <x:c r="K235" s="109" t="str">
        <x:f>IF(J235="","",IF(J235="Cancelled",0,IF(OR(J235="OK",J235="REVIEW: unit cost"),ROUND(E235*F235*(1-G235),2),"n.a.")))</x:f>
      </x:c>
      <x:c r="L235" s="109" t="str">
        <x:f>IF(J235="","",IF(J235="Cancelled",0,IF(J235="OK",ROUND(E235*H235,2),"n.a.")))</x:f>
      </x:c>
      <x:c r="M235" s="109" t="str">
        <x:f>IF(J235="","",IF(AND(ISNUMBER(K235),ISNUMBER(L235)),K235-L235,"n.a."))</x:f>
      </x:c>
      <x:c r="N235" s="111" t="str">
        <x:f>IF(J235="","",IF(AND(ISNUMBER(M235),ISNUMBER(K235),K235&lt;&gt;0),M235/K235,"n.a."))</x:f>
      </x:c>
      <x:c r="O235" s="108" t="str">
        <x:f>IF(J235="","",IF(J235="Cancelled","Excluded",IF(J235&lt;&gt;"OK","Correct inputs",IF(K235=0,"Zero sales",IF(NOT('Sales overview'!$R$8),"Set target",IF(N235&lt;'Sales overview'!$E$6,"Below target","At/above target"))))))</x:f>
      </x:c>
    </x:row>
    <x:row r="236" ht="24" customHeight="1">
      <x:c r="A236" s="28"/>
      <x:c r="B236" s="100"/>
      <x:c r="C236" s="28"/>
      <x:c r="D236" s="28"/>
      <x:c r="E236" s="102"/>
      <x:c r="F236" s="103"/>
      <x:c r="G236" s="104"/>
      <x:c r="H236" s="103"/>
      <x:c r="I236" s="107"/>
      <x:c r="J236" s="108" t="str">
        <x:f>IFERROR(IF(COUNTA(A236:I236)=0,"",IF(LEN(TRIM(A236))=0,"REVIEW: missing ID",IF(COUNTIFS($A$7:$A$1006,A236)&lt;&gt;1,"REVIEW: duplicate ID",IF(NOT(OR(I236="Invoiced",I236="Cancelled")),"REVIEW: status",IF(I236="Cancelled","Cancelled",IF(NOT(AND(ISNUMBER(B236),B236&gt;=1,B236&lt;=2958465)),"REVIEW: date",IF(LEN(TRIM(C236))=0,"REVIEW: customer",IF(LEN(TRIM(D236))=0,"REVIEW: product",IF(NOT(AND(ISNUMBER(E236),E236&gt;0)),"REVIEW: quantity",IF(NOT(AND(ISNUMBER(F236),F236&gt;=0)),"REVIEW: price",IF(NOT(AND(ISNUMBER(G236),G236&gt;=0,G236&lt;=1)),"REVIEW: discount",IF(NOT(AND(ISNUMBER(H236),H236&gt;=0)),"REVIEW: unit cost","OK")))))))))))),"REVIEW: cell error")</x:f>
      </x:c>
      <x:c r="K236" s="109" t="str">
        <x:f>IF(J236="","",IF(J236="Cancelled",0,IF(OR(J236="OK",J236="REVIEW: unit cost"),ROUND(E236*F236*(1-G236),2),"n.a.")))</x:f>
      </x:c>
      <x:c r="L236" s="109" t="str">
        <x:f>IF(J236="","",IF(J236="Cancelled",0,IF(J236="OK",ROUND(E236*H236,2),"n.a.")))</x:f>
      </x:c>
      <x:c r="M236" s="109" t="str">
        <x:f>IF(J236="","",IF(AND(ISNUMBER(K236),ISNUMBER(L236)),K236-L236,"n.a."))</x:f>
      </x:c>
      <x:c r="N236" s="111" t="str">
        <x:f>IF(J236="","",IF(AND(ISNUMBER(M236),ISNUMBER(K236),K236&lt;&gt;0),M236/K236,"n.a."))</x:f>
      </x:c>
      <x:c r="O236" s="108" t="str">
        <x:f>IF(J236="","",IF(J236="Cancelled","Excluded",IF(J236&lt;&gt;"OK","Correct inputs",IF(K236=0,"Zero sales",IF(NOT('Sales overview'!$R$8),"Set target",IF(N236&lt;'Sales overview'!$E$6,"Below target","At/above target"))))))</x:f>
      </x:c>
    </x:row>
    <x:row r="237" ht="24" customHeight="1">
      <x:c r="A237" s="28"/>
      <x:c r="B237" s="100"/>
      <x:c r="C237" s="28"/>
      <x:c r="D237" s="28"/>
      <x:c r="E237" s="102"/>
      <x:c r="F237" s="103"/>
      <x:c r="G237" s="104"/>
      <x:c r="H237" s="103"/>
      <x:c r="I237" s="107"/>
      <x:c r="J237" s="108" t="str">
        <x:f>IFERROR(IF(COUNTA(A237:I237)=0,"",IF(LEN(TRIM(A237))=0,"REVIEW: missing ID",IF(COUNTIFS($A$7:$A$1006,A237)&lt;&gt;1,"REVIEW: duplicate ID",IF(NOT(OR(I237="Invoiced",I237="Cancelled")),"REVIEW: status",IF(I237="Cancelled","Cancelled",IF(NOT(AND(ISNUMBER(B237),B237&gt;=1,B237&lt;=2958465)),"REVIEW: date",IF(LEN(TRIM(C237))=0,"REVIEW: customer",IF(LEN(TRIM(D237))=0,"REVIEW: product",IF(NOT(AND(ISNUMBER(E237),E237&gt;0)),"REVIEW: quantity",IF(NOT(AND(ISNUMBER(F237),F237&gt;=0)),"REVIEW: price",IF(NOT(AND(ISNUMBER(G237),G237&gt;=0,G237&lt;=1)),"REVIEW: discount",IF(NOT(AND(ISNUMBER(H237),H237&gt;=0)),"REVIEW: unit cost","OK")))))))))))),"REVIEW: cell error")</x:f>
      </x:c>
      <x:c r="K237" s="109" t="str">
        <x:f>IF(J237="","",IF(J237="Cancelled",0,IF(OR(J237="OK",J237="REVIEW: unit cost"),ROUND(E237*F237*(1-G237),2),"n.a.")))</x:f>
      </x:c>
      <x:c r="L237" s="109" t="str">
        <x:f>IF(J237="","",IF(J237="Cancelled",0,IF(J237="OK",ROUND(E237*H237,2),"n.a.")))</x:f>
      </x:c>
      <x:c r="M237" s="109" t="str">
        <x:f>IF(J237="","",IF(AND(ISNUMBER(K237),ISNUMBER(L237)),K237-L237,"n.a."))</x:f>
      </x:c>
      <x:c r="N237" s="111" t="str">
        <x:f>IF(J237="","",IF(AND(ISNUMBER(M237),ISNUMBER(K237),K237&lt;&gt;0),M237/K237,"n.a."))</x:f>
      </x:c>
      <x:c r="O237" s="108" t="str">
        <x:f>IF(J237="","",IF(J237="Cancelled","Excluded",IF(J237&lt;&gt;"OK","Correct inputs",IF(K237=0,"Zero sales",IF(NOT('Sales overview'!$R$8),"Set target",IF(N237&lt;'Sales overview'!$E$6,"Below target","At/above target"))))))</x:f>
      </x:c>
    </x:row>
    <x:row r="238" ht="24" customHeight="1">
      <x:c r="A238" s="28"/>
      <x:c r="B238" s="100"/>
      <x:c r="C238" s="28"/>
      <x:c r="D238" s="28"/>
      <x:c r="E238" s="102"/>
      <x:c r="F238" s="103"/>
      <x:c r="G238" s="104"/>
      <x:c r="H238" s="103"/>
      <x:c r="I238" s="107"/>
      <x:c r="J238" s="108" t="str">
        <x:f>IFERROR(IF(COUNTA(A238:I238)=0,"",IF(LEN(TRIM(A238))=0,"REVIEW: missing ID",IF(COUNTIFS($A$7:$A$1006,A238)&lt;&gt;1,"REVIEW: duplicate ID",IF(NOT(OR(I238="Invoiced",I238="Cancelled")),"REVIEW: status",IF(I238="Cancelled","Cancelled",IF(NOT(AND(ISNUMBER(B238),B238&gt;=1,B238&lt;=2958465)),"REVIEW: date",IF(LEN(TRIM(C238))=0,"REVIEW: customer",IF(LEN(TRIM(D238))=0,"REVIEW: product",IF(NOT(AND(ISNUMBER(E238),E238&gt;0)),"REVIEW: quantity",IF(NOT(AND(ISNUMBER(F238),F238&gt;=0)),"REVIEW: price",IF(NOT(AND(ISNUMBER(G238),G238&gt;=0,G238&lt;=1)),"REVIEW: discount",IF(NOT(AND(ISNUMBER(H238),H238&gt;=0)),"REVIEW: unit cost","OK")))))))))))),"REVIEW: cell error")</x:f>
      </x:c>
      <x:c r="K238" s="109" t="str">
        <x:f>IF(J238="","",IF(J238="Cancelled",0,IF(OR(J238="OK",J238="REVIEW: unit cost"),ROUND(E238*F238*(1-G238),2),"n.a.")))</x:f>
      </x:c>
      <x:c r="L238" s="109" t="str">
        <x:f>IF(J238="","",IF(J238="Cancelled",0,IF(J238="OK",ROUND(E238*H238,2),"n.a.")))</x:f>
      </x:c>
      <x:c r="M238" s="109" t="str">
        <x:f>IF(J238="","",IF(AND(ISNUMBER(K238),ISNUMBER(L238)),K238-L238,"n.a."))</x:f>
      </x:c>
      <x:c r="N238" s="111" t="str">
        <x:f>IF(J238="","",IF(AND(ISNUMBER(M238),ISNUMBER(K238),K238&lt;&gt;0),M238/K238,"n.a."))</x:f>
      </x:c>
      <x:c r="O238" s="108" t="str">
        <x:f>IF(J238="","",IF(J238="Cancelled","Excluded",IF(J238&lt;&gt;"OK","Correct inputs",IF(K238=0,"Zero sales",IF(NOT('Sales overview'!$R$8),"Set target",IF(N238&lt;'Sales overview'!$E$6,"Below target","At/above target"))))))</x:f>
      </x:c>
    </x:row>
    <x:row r="239" ht="24" customHeight="1">
      <x:c r="A239" s="28"/>
      <x:c r="B239" s="100"/>
      <x:c r="C239" s="28"/>
      <x:c r="D239" s="28"/>
      <x:c r="E239" s="102"/>
      <x:c r="F239" s="103"/>
      <x:c r="G239" s="104"/>
      <x:c r="H239" s="103"/>
      <x:c r="I239" s="107"/>
      <x:c r="J239" s="108" t="str">
        <x:f>IFERROR(IF(COUNTA(A239:I239)=0,"",IF(LEN(TRIM(A239))=0,"REVIEW: missing ID",IF(COUNTIFS($A$7:$A$1006,A239)&lt;&gt;1,"REVIEW: duplicate ID",IF(NOT(OR(I239="Invoiced",I239="Cancelled")),"REVIEW: status",IF(I239="Cancelled","Cancelled",IF(NOT(AND(ISNUMBER(B239),B239&gt;=1,B239&lt;=2958465)),"REVIEW: date",IF(LEN(TRIM(C239))=0,"REVIEW: customer",IF(LEN(TRIM(D239))=0,"REVIEW: product",IF(NOT(AND(ISNUMBER(E239),E239&gt;0)),"REVIEW: quantity",IF(NOT(AND(ISNUMBER(F239),F239&gt;=0)),"REVIEW: price",IF(NOT(AND(ISNUMBER(G239),G239&gt;=0,G239&lt;=1)),"REVIEW: discount",IF(NOT(AND(ISNUMBER(H239),H239&gt;=0)),"REVIEW: unit cost","OK")))))))))))),"REVIEW: cell error")</x:f>
      </x:c>
      <x:c r="K239" s="109" t="str">
        <x:f>IF(J239="","",IF(J239="Cancelled",0,IF(OR(J239="OK",J239="REVIEW: unit cost"),ROUND(E239*F239*(1-G239),2),"n.a.")))</x:f>
      </x:c>
      <x:c r="L239" s="109" t="str">
        <x:f>IF(J239="","",IF(J239="Cancelled",0,IF(J239="OK",ROUND(E239*H239,2),"n.a.")))</x:f>
      </x:c>
      <x:c r="M239" s="109" t="str">
        <x:f>IF(J239="","",IF(AND(ISNUMBER(K239),ISNUMBER(L239)),K239-L239,"n.a."))</x:f>
      </x:c>
      <x:c r="N239" s="111" t="str">
        <x:f>IF(J239="","",IF(AND(ISNUMBER(M239),ISNUMBER(K239),K239&lt;&gt;0),M239/K239,"n.a."))</x:f>
      </x:c>
      <x:c r="O239" s="108" t="str">
        <x:f>IF(J239="","",IF(J239="Cancelled","Excluded",IF(J239&lt;&gt;"OK","Correct inputs",IF(K239=0,"Zero sales",IF(NOT('Sales overview'!$R$8),"Set target",IF(N239&lt;'Sales overview'!$E$6,"Below target","At/above target"))))))</x:f>
      </x:c>
    </x:row>
    <x:row r="240" ht="24" customHeight="1">
      <x:c r="A240" s="28"/>
      <x:c r="B240" s="100"/>
      <x:c r="C240" s="28"/>
      <x:c r="D240" s="28"/>
      <x:c r="E240" s="102"/>
      <x:c r="F240" s="103"/>
      <x:c r="G240" s="104"/>
      <x:c r="H240" s="103"/>
      <x:c r="I240" s="107"/>
      <x:c r="J240" s="108" t="str">
        <x:f>IFERROR(IF(COUNTA(A240:I240)=0,"",IF(LEN(TRIM(A240))=0,"REVIEW: missing ID",IF(COUNTIFS($A$7:$A$1006,A240)&lt;&gt;1,"REVIEW: duplicate ID",IF(NOT(OR(I240="Invoiced",I240="Cancelled")),"REVIEW: status",IF(I240="Cancelled","Cancelled",IF(NOT(AND(ISNUMBER(B240),B240&gt;=1,B240&lt;=2958465)),"REVIEW: date",IF(LEN(TRIM(C240))=0,"REVIEW: customer",IF(LEN(TRIM(D240))=0,"REVIEW: product",IF(NOT(AND(ISNUMBER(E240),E240&gt;0)),"REVIEW: quantity",IF(NOT(AND(ISNUMBER(F240),F240&gt;=0)),"REVIEW: price",IF(NOT(AND(ISNUMBER(G240),G240&gt;=0,G240&lt;=1)),"REVIEW: discount",IF(NOT(AND(ISNUMBER(H240),H240&gt;=0)),"REVIEW: unit cost","OK")))))))))))),"REVIEW: cell error")</x:f>
      </x:c>
      <x:c r="K240" s="109" t="str">
        <x:f>IF(J240="","",IF(J240="Cancelled",0,IF(OR(J240="OK",J240="REVIEW: unit cost"),ROUND(E240*F240*(1-G240),2),"n.a.")))</x:f>
      </x:c>
      <x:c r="L240" s="109" t="str">
        <x:f>IF(J240="","",IF(J240="Cancelled",0,IF(J240="OK",ROUND(E240*H240,2),"n.a.")))</x:f>
      </x:c>
      <x:c r="M240" s="109" t="str">
        <x:f>IF(J240="","",IF(AND(ISNUMBER(K240),ISNUMBER(L240)),K240-L240,"n.a."))</x:f>
      </x:c>
      <x:c r="N240" s="111" t="str">
        <x:f>IF(J240="","",IF(AND(ISNUMBER(M240),ISNUMBER(K240),K240&lt;&gt;0),M240/K240,"n.a."))</x:f>
      </x:c>
      <x:c r="O240" s="108" t="str">
        <x:f>IF(J240="","",IF(J240="Cancelled","Excluded",IF(J240&lt;&gt;"OK","Correct inputs",IF(K240=0,"Zero sales",IF(NOT('Sales overview'!$R$8),"Set target",IF(N240&lt;'Sales overview'!$E$6,"Below target","At/above target"))))))</x:f>
      </x:c>
    </x:row>
    <x:row r="241" ht="24" customHeight="1">
      <x:c r="A241" s="28"/>
      <x:c r="B241" s="100"/>
      <x:c r="C241" s="28"/>
      <x:c r="D241" s="28"/>
      <x:c r="E241" s="102"/>
      <x:c r="F241" s="103"/>
      <x:c r="G241" s="104"/>
      <x:c r="H241" s="103"/>
      <x:c r="I241" s="107"/>
      <x:c r="J241" s="108" t="str">
        <x:f>IFERROR(IF(COUNTA(A241:I241)=0,"",IF(LEN(TRIM(A241))=0,"REVIEW: missing ID",IF(COUNTIFS($A$7:$A$1006,A241)&lt;&gt;1,"REVIEW: duplicate ID",IF(NOT(OR(I241="Invoiced",I241="Cancelled")),"REVIEW: status",IF(I241="Cancelled","Cancelled",IF(NOT(AND(ISNUMBER(B241),B241&gt;=1,B241&lt;=2958465)),"REVIEW: date",IF(LEN(TRIM(C241))=0,"REVIEW: customer",IF(LEN(TRIM(D241))=0,"REVIEW: product",IF(NOT(AND(ISNUMBER(E241),E241&gt;0)),"REVIEW: quantity",IF(NOT(AND(ISNUMBER(F241),F241&gt;=0)),"REVIEW: price",IF(NOT(AND(ISNUMBER(G241),G241&gt;=0,G241&lt;=1)),"REVIEW: discount",IF(NOT(AND(ISNUMBER(H241),H241&gt;=0)),"REVIEW: unit cost","OK")))))))))))),"REVIEW: cell error")</x:f>
      </x:c>
      <x:c r="K241" s="109" t="str">
        <x:f>IF(J241="","",IF(J241="Cancelled",0,IF(OR(J241="OK",J241="REVIEW: unit cost"),ROUND(E241*F241*(1-G241),2),"n.a.")))</x:f>
      </x:c>
      <x:c r="L241" s="109" t="str">
        <x:f>IF(J241="","",IF(J241="Cancelled",0,IF(J241="OK",ROUND(E241*H241,2),"n.a.")))</x:f>
      </x:c>
      <x:c r="M241" s="109" t="str">
        <x:f>IF(J241="","",IF(AND(ISNUMBER(K241),ISNUMBER(L241)),K241-L241,"n.a."))</x:f>
      </x:c>
      <x:c r="N241" s="111" t="str">
        <x:f>IF(J241="","",IF(AND(ISNUMBER(M241),ISNUMBER(K241),K241&lt;&gt;0),M241/K241,"n.a."))</x:f>
      </x:c>
      <x:c r="O241" s="108" t="str">
        <x:f>IF(J241="","",IF(J241="Cancelled","Excluded",IF(J241&lt;&gt;"OK","Correct inputs",IF(K241=0,"Zero sales",IF(NOT('Sales overview'!$R$8),"Set target",IF(N241&lt;'Sales overview'!$E$6,"Below target","At/above target"))))))</x:f>
      </x:c>
    </x:row>
    <x:row r="242" ht="24" customHeight="1">
      <x:c r="A242" s="28"/>
      <x:c r="B242" s="100"/>
      <x:c r="C242" s="28"/>
      <x:c r="D242" s="28"/>
      <x:c r="E242" s="102"/>
      <x:c r="F242" s="103"/>
      <x:c r="G242" s="104"/>
      <x:c r="H242" s="103"/>
      <x:c r="I242" s="107"/>
      <x:c r="J242" s="108" t="str">
        <x:f>IFERROR(IF(COUNTA(A242:I242)=0,"",IF(LEN(TRIM(A242))=0,"REVIEW: missing ID",IF(COUNTIFS($A$7:$A$1006,A242)&lt;&gt;1,"REVIEW: duplicate ID",IF(NOT(OR(I242="Invoiced",I242="Cancelled")),"REVIEW: status",IF(I242="Cancelled","Cancelled",IF(NOT(AND(ISNUMBER(B242),B242&gt;=1,B242&lt;=2958465)),"REVIEW: date",IF(LEN(TRIM(C242))=0,"REVIEW: customer",IF(LEN(TRIM(D242))=0,"REVIEW: product",IF(NOT(AND(ISNUMBER(E242),E242&gt;0)),"REVIEW: quantity",IF(NOT(AND(ISNUMBER(F242),F242&gt;=0)),"REVIEW: price",IF(NOT(AND(ISNUMBER(G242),G242&gt;=0,G242&lt;=1)),"REVIEW: discount",IF(NOT(AND(ISNUMBER(H242),H242&gt;=0)),"REVIEW: unit cost","OK")))))))))))),"REVIEW: cell error")</x:f>
      </x:c>
      <x:c r="K242" s="109" t="str">
        <x:f>IF(J242="","",IF(J242="Cancelled",0,IF(OR(J242="OK",J242="REVIEW: unit cost"),ROUND(E242*F242*(1-G242),2),"n.a.")))</x:f>
      </x:c>
      <x:c r="L242" s="109" t="str">
        <x:f>IF(J242="","",IF(J242="Cancelled",0,IF(J242="OK",ROUND(E242*H242,2),"n.a.")))</x:f>
      </x:c>
      <x:c r="M242" s="109" t="str">
        <x:f>IF(J242="","",IF(AND(ISNUMBER(K242),ISNUMBER(L242)),K242-L242,"n.a."))</x:f>
      </x:c>
      <x:c r="N242" s="111" t="str">
        <x:f>IF(J242="","",IF(AND(ISNUMBER(M242),ISNUMBER(K242),K242&lt;&gt;0),M242/K242,"n.a."))</x:f>
      </x:c>
      <x:c r="O242" s="108" t="str">
        <x:f>IF(J242="","",IF(J242="Cancelled","Excluded",IF(J242&lt;&gt;"OK","Correct inputs",IF(K242=0,"Zero sales",IF(NOT('Sales overview'!$R$8),"Set target",IF(N242&lt;'Sales overview'!$E$6,"Below target","At/above target"))))))</x:f>
      </x:c>
    </x:row>
    <x:row r="243" ht="24" customHeight="1">
      <x:c r="A243" s="28"/>
      <x:c r="B243" s="100"/>
      <x:c r="C243" s="28"/>
      <x:c r="D243" s="28"/>
      <x:c r="E243" s="102"/>
      <x:c r="F243" s="103"/>
      <x:c r="G243" s="104"/>
      <x:c r="H243" s="103"/>
      <x:c r="I243" s="107"/>
      <x:c r="J243" s="108" t="str">
        <x:f>IFERROR(IF(COUNTA(A243:I243)=0,"",IF(LEN(TRIM(A243))=0,"REVIEW: missing ID",IF(COUNTIFS($A$7:$A$1006,A243)&lt;&gt;1,"REVIEW: duplicate ID",IF(NOT(OR(I243="Invoiced",I243="Cancelled")),"REVIEW: status",IF(I243="Cancelled","Cancelled",IF(NOT(AND(ISNUMBER(B243),B243&gt;=1,B243&lt;=2958465)),"REVIEW: date",IF(LEN(TRIM(C243))=0,"REVIEW: customer",IF(LEN(TRIM(D243))=0,"REVIEW: product",IF(NOT(AND(ISNUMBER(E243),E243&gt;0)),"REVIEW: quantity",IF(NOT(AND(ISNUMBER(F243),F243&gt;=0)),"REVIEW: price",IF(NOT(AND(ISNUMBER(G243),G243&gt;=0,G243&lt;=1)),"REVIEW: discount",IF(NOT(AND(ISNUMBER(H243),H243&gt;=0)),"REVIEW: unit cost","OK")))))))))))),"REVIEW: cell error")</x:f>
      </x:c>
      <x:c r="K243" s="109" t="str">
        <x:f>IF(J243="","",IF(J243="Cancelled",0,IF(OR(J243="OK",J243="REVIEW: unit cost"),ROUND(E243*F243*(1-G243),2),"n.a.")))</x:f>
      </x:c>
      <x:c r="L243" s="109" t="str">
        <x:f>IF(J243="","",IF(J243="Cancelled",0,IF(J243="OK",ROUND(E243*H243,2),"n.a.")))</x:f>
      </x:c>
      <x:c r="M243" s="109" t="str">
        <x:f>IF(J243="","",IF(AND(ISNUMBER(K243),ISNUMBER(L243)),K243-L243,"n.a."))</x:f>
      </x:c>
      <x:c r="N243" s="111" t="str">
        <x:f>IF(J243="","",IF(AND(ISNUMBER(M243),ISNUMBER(K243),K243&lt;&gt;0),M243/K243,"n.a."))</x:f>
      </x:c>
      <x:c r="O243" s="108" t="str">
        <x:f>IF(J243="","",IF(J243="Cancelled","Excluded",IF(J243&lt;&gt;"OK","Correct inputs",IF(K243=0,"Zero sales",IF(NOT('Sales overview'!$R$8),"Set target",IF(N243&lt;'Sales overview'!$E$6,"Below target","At/above target"))))))</x:f>
      </x:c>
    </x:row>
    <x:row r="244" ht="24" customHeight="1">
      <x:c r="A244" s="28"/>
      <x:c r="B244" s="100"/>
      <x:c r="C244" s="28"/>
      <x:c r="D244" s="28"/>
      <x:c r="E244" s="102"/>
      <x:c r="F244" s="103"/>
      <x:c r="G244" s="104"/>
      <x:c r="H244" s="103"/>
      <x:c r="I244" s="107"/>
      <x:c r="J244" s="108" t="str">
        <x:f>IFERROR(IF(COUNTA(A244:I244)=0,"",IF(LEN(TRIM(A244))=0,"REVIEW: missing ID",IF(COUNTIFS($A$7:$A$1006,A244)&lt;&gt;1,"REVIEW: duplicate ID",IF(NOT(OR(I244="Invoiced",I244="Cancelled")),"REVIEW: status",IF(I244="Cancelled","Cancelled",IF(NOT(AND(ISNUMBER(B244),B244&gt;=1,B244&lt;=2958465)),"REVIEW: date",IF(LEN(TRIM(C244))=0,"REVIEW: customer",IF(LEN(TRIM(D244))=0,"REVIEW: product",IF(NOT(AND(ISNUMBER(E244),E244&gt;0)),"REVIEW: quantity",IF(NOT(AND(ISNUMBER(F244),F244&gt;=0)),"REVIEW: price",IF(NOT(AND(ISNUMBER(G244),G244&gt;=0,G244&lt;=1)),"REVIEW: discount",IF(NOT(AND(ISNUMBER(H244),H244&gt;=0)),"REVIEW: unit cost","OK")))))))))))),"REVIEW: cell error")</x:f>
      </x:c>
      <x:c r="K244" s="109" t="str">
        <x:f>IF(J244="","",IF(J244="Cancelled",0,IF(OR(J244="OK",J244="REVIEW: unit cost"),ROUND(E244*F244*(1-G244),2),"n.a.")))</x:f>
      </x:c>
      <x:c r="L244" s="109" t="str">
        <x:f>IF(J244="","",IF(J244="Cancelled",0,IF(J244="OK",ROUND(E244*H244,2),"n.a.")))</x:f>
      </x:c>
      <x:c r="M244" s="109" t="str">
        <x:f>IF(J244="","",IF(AND(ISNUMBER(K244),ISNUMBER(L244)),K244-L244,"n.a."))</x:f>
      </x:c>
      <x:c r="N244" s="111" t="str">
        <x:f>IF(J244="","",IF(AND(ISNUMBER(M244),ISNUMBER(K244),K244&lt;&gt;0),M244/K244,"n.a."))</x:f>
      </x:c>
      <x:c r="O244" s="108" t="str">
        <x:f>IF(J244="","",IF(J244="Cancelled","Excluded",IF(J244&lt;&gt;"OK","Correct inputs",IF(K244=0,"Zero sales",IF(NOT('Sales overview'!$R$8),"Set target",IF(N244&lt;'Sales overview'!$E$6,"Below target","At/above target"))))))</x:f>
      </x:c>
    </x:row>
    <x:row r="245" ht="24" customHeight="1">
      <x:c r="A245" s="28"/>
      <x:c r="B245" s="100"/>
      <x:c r="C245" s="28"/>
      <x:c r="D245" s="28"/>
      <x:c r="E245" s="102"/>
      <x:c r="F245" s="103"/>
      <x:c r="G245" s="104"/>
      <x:c r="H245" s="103"/>
      <x:c r="I245" s="107"/>
      <x:c r="J245" s="108" t="str">
        <x:f>IFERROR(IF(COUNTA(A245:I245)=0,"",IF(LEN(TRIM(A245))=0,"REVIEW: missing ID",IF(COUNTIFS($A$7:$A$1006,A245)&lt;&gt;1,"REVIEW: duplicate ID",IF(NOT(OR(I245="Invoiced",I245="Cancelled")),"REVIEW: status",IF(I245="Cancelled","Cancelled",IF(NOT(AND(ISNUMBER(B245),B245&gt;=1,B245&lt;=2958465)),"REVIEW: date",IF(LEN(TRIM(C245))=0,"REVIEW: customer",IF(LEN(TRIM(D245))=0,"REVIEW: product",IF(NOT(AND(ISNUMBER(E245),E245&gt;0)),"REVIEW: quantity",IF(NOT(AND(ISNUMBER(F245),F245&gt;=0)),"REVIEW: price",IF(NOT(AND(ISNUMBER(G245),G245&gt;=0,G245&lt;=1)),"REVIEW: discount",IF(NOT(AND(ISNUMBER(H245),H245&gt;=0)),"REVIEW: unit cost","OK")))))))))))),"REVIEW: cell error")</x:f>
      </x:c>
      <x:c r="K245" s="109" t="str">
        <x:f>IF(J245="","",IF(J245="Cancelled",0,IF(OR(J245="OK",J245="REVIEW: unit cost"),ROUND(E245*F245*(1-G245),2),"n.a.")))</x:f>
      </x:c>
      <x:c r="L245" s="109" t="str">
        <x:f>IF(J245="","",IF(J245="Cancelled",0,IF(J245="OK",ROUND(E245*H245,2),"n.a.")))</x:f>
      </x:c>
      <x:c r="M245" s="109" t="str">
        <x:f>IF(J245="","",IF(AND(ISNUMBER(K245),ISNUMBER(L245)),K245-L245,"n.a."))</x:f>
      </x:c>
      <x:c r="N245" s="111" t="str">
        <x:f>IF(J245="","",IF(AND(ISNUMBER(M245),ISNUMBER(K245),K245&lt;&gt;0),M245/K245,"n.a."))</x:f>
      </x:c>
      <x:c r="O245" s="108" t="str">
        <x:f>IF(J245="","",IF(J245="Cancelled","Excluded",IF(J245&lt;&gt;"OK","Correct inputs",IF(K245=0,"Zero sales",IF(NOT('Sales overview'!$R$8),"Set target",IF(N245&lt;'Sales overview'!$E$6,"Below target","At/above target"))))))</x:f>
      </x:c>
    </x:row>
    <x:row r="246" ht="24" customHeight="1">
      <x:c r="A246" s="28"/>
      <x:c r="B246" s="100"/>
      <x:c r="C246" s="28"/>
      <x:c r="D246" s="28"/>
      <x:c r="E246" s="102"/>
      <x:c r="F246" s="103"/>
      <x:c r="G246" s="104"/>
      <x:c r="H246" s="103"/>
      <x:c r="I246" s="107"/>
      <x:c r="J246" s="108" t="str">
        <x:f>IFERROR(IF(COUNTA(A246:I246)=0,"",IF(LEN(TRIM(A246))=0,"REVIEW: missing ID",IF(COUNTIFS($A$7:$A$1006,A246)&lt;&gt;1,"REVIEW: duplicate ID",IF(NOT(OR(I246="Invoiced",I246="Cancelled")),"REVIEW: status",IF(I246="Cancelled","Cancelled",IF(NOT(AND(ISNUMBER(B246),B246&gt;=1,B246&lt;=2958465)),"REVIEW: date",IF(LEN(TRIM(C246))=0,"REVIEW: customer",IF(LEN(TRIM(D246))=0,"REVIEW: product",IF(NOT(AND(ISNUMBER(E246),E246&gt;0)),"REVIEW: quantity",IF(NOT(AND(ISNUMBER(F246),F246&gt;=0)),"REVIEW: price",IF(NOT(AND(ISNUMBER(G246),G246&gt;=0,G246&lt;=1)),"REVIEW: discount",IF(NOT(AND(ISNUMBER(H246),H246&gt;=0)),"REVIEW: unit cost","OK")))))))))))),"REVIEW: cell error")</x:f>
      </x:c>
      <x:c r="K246" s="109" t="str">
        <x:f>IF(J246="","",IF(J246="Cancelled",0,IF(OR(J246="OK",J246="REVIEW: unit cost"),ROUND(E246*F246*(1-G246),2),"n.a.")))</x:f>
      </x:c>
      <x:c r="L246" s="109" t="str">
        <x:f>IF(J246="","",IF(J246="Cancelled",0,IF(J246="OK",ROUND(E246*H246,2),"n.a.")))</x:f>
      </x:c>
      <x:c r="M246" s="109" t="str">
        <x:f>IF(J246="","",IF(AND(ISNUMBER(K246),ISNUMBER(L246)),K246-L246,"n.a."))</x:f>
      </x:c>
      <x:c r="N246" s="111" t="str">
        <x:f>IF(J246="","",IF(AND(ISNUMBER(M246),ISNUMBER(K246),K246&lt;&gt;0),M246/K246,"n.a."))</x:f>
      </x:c>
      <x:c r="O246" s="108" t="str">
        <x:f>IF(J246="","",IF(J246="Cancelled","Excluded",IF(J246&lt;&gt;"OK","Correct inputs",IF(K246=0,"Zero sales",IF(NOT('Sales overview'!$R$8),"Set target",IF(N246&lt;'Sales overview'!$E$6,"Below target","At/above target"))))))</x:f>
      </x:c>
    </x:row>
    <x:row r="247" ht="24" customHeight="1">
      <x:c r="A247" s="28"/>
      <x:c r="B247" s="100"/>
      <x:c r="C247" s="28"/>
      <x:c r="D247" s="28"/>
      <x:c r="E247" s="102"/>
      <x:c r="F247" s="103"/>
      <x:c r="G247" s="104"/>
      <x:c r="H247" s="103"/>
      <x:c r="I247" s="107"/>
      <x:c r="J247" s="108" t="str">
        <x:f>IFERROR(IF(COUNTA(A247:I247)=0,"",IF(LEN(TRIM(A247))=0,"REVIEW: missing ID",IF(COUNTIFS($A$7:$A$1006,A247)&lt;&gt;1,"REVIEW: duplicate ID",IF(NOT(OR(I247="Invoiced",I247="Cancelled")),"REVIEW: status",IF(I247="Cancelled","Cancelled",IF(NOT(AND(ISNUMBER(B247),B247&gt;=1,B247&lt;=2958465)),"REVIEW: date",IF(LEN(TRIM(C247))=0,"REVIEW: customer",IF(LEN(TRIM(D247))=0,"REVIEW: product",IF(NOT(AND(ISNUMBER(E247),E247&gt;0)),"REVIEW: quantity",IF(NOT(AND(ISNUMBER(F247),F247&gt;=0)),"REVIEW: price",IF(NOT(AND(ISNUMBER(G247),G247&gt;=0,G247&lt;=1)),"REVIEW: discount",IF(NOT(AND(ISNUMBER(H247),H247&gt;=0)),"REVIEW: unit cost","OK")))))))))))),"REVIEW: cell error")</x:f>
      </x:c>
      <x:c r="K247" s="109" t="str">
        <x:f>IF(J247="","",IF(J247="Cancelled",0,IF(OR(J247="OK",J247="REVIEW: unit cost"),ROUND(E247*F247*(1-G247),2),"n.a.")))</x:f>
      </x:c>
      <x:c r="L247" s="109" t="str">
        <x:f>IF(J247="","",IF(J247="Cancelled",0,IF(J247="OK",ROUND(E247*H247,2),"n.a.")))</x:f>
      </x:c>
      <x:c r="M247" s="109" t="str">
        <x:f>IF(J247="","",IF(AND(ISNUMBER(K247),ISNUMBER(L247)),K247-L247,"n.a."))</x:f>
      </x:c>
      <x:c r="N247" s="111" t="str">
        <x:f>IF(J247="","",IF(AND(ISNUMBER(M247),ISNUMBER(K247),K247&lt;&gt;0),M247/K247,"n.a."))</x:f>
      </x:c>
      <x:c r="O247" s="108" t="str">
        <x:f>IF(J247="","",IF(J247="Cancelled","Excluded",IF(J247&lt;&gt;"OK","Correct inputs",IF(K247=0,"Zero sales",IF(NOT('Sales overview'!$R$8),"Set target",IF(N247&lt;'Sales overview'!$E$6,"Below target","At/above target"))))))</x:f>
      </x:c>
    </x:row>
    <x:row r="248" ht="24" customHeight="1">
      <x:c r="A248" s="28"/>
      <x:c r="B248" s="100"/>
      <x:c r="C248" s="28"/>
      <x:c r="D248" s="28"/>
      <x:c r="E248" s="102"/>
      <x:c r="F248" s="103"/>
      <x:c r="G248" s="104"/>
      <x:c r="H248" s="103"/>
      <x:c r="I248" s="107"/>
      <x:c r="J248" s="108" t="str">
        <x:f>IFERROR(IF(COUNTA(A248:I248)=0,"",IF(LEN(TRIM(A248))=0,"REVIEW: missing ID",IF(COUNTIFS($A$7:$A$1006,A248)&lt;&gt;1,"REVIEW: duplicate ID",IF(NOT(OR(I248="Invoiced",I248="Cancelled")),"REVIEW: status",IF(I248="Cancelled","Cancelled",IF(NOT(AND(ISNUMBER(B248),B248&gt;=1,B248&lt;=2958465)),"REVIEW: date",IF(LEN(TRIM(C248))=0,"REVIEW: customer",IF(LEN(TRIM(D248))=0,"REVIEW: product",IF(NOT(AND(ISNUMBER(E248),E248&gt;0)),"REVIEW: quantity",IF(NOT(AND(ISNUMBER(F248),F248&gt;=0)),"REVIEW: price",IF(NOT(AND(ISNUMBER(G248),G248&gt;=0,G248&lt;=1)),"REVIEW: discount",IF(NOT(AND(ISNUMBER(H248),H248&gt;=0)),"REVIEW: unit cost","OK")))))))))))),"REVIEW: cell error")</x:f>
      </x:c>
      <x:c r="K248" s="109" t="str">
        <x:f>IF(J248="","",IF(J248="Cancelled",0,IF(OR(J248="OK",J248="REVIEW: unit cost"),ROUND(E248*F248*(1-G248),2),"n.a.")))</x:f>
      </x:c>
      <x:c r="L248" s="109" t="str">
        <x:f>IF(J248="","",IF(J248="Cancelled",0,IF(J248="OK",ROUND(E248*H248,2),"n.a.")))</x:f>
      </x:c>
      <x:c r="M248" s="109" t="str">
        <x:f>IF(J248="","",IF(AND(ISNUMBER(K248),ISNUMBER(L248)),K248-L248,"n.a."))</x:f>
      </x:c>
      <x:c r="N248" s="111" t="str">
        <x:f>IF(J248="","",IF(AND(ISNUMBER(M248),ISNUMBER(K248),K248&lt;&gt;0),M248/K248,"n.a."))</x:f>
      </x:c>
      <x:c r="O248" s="108" t="str">
        <x:f>IF(J248="","",IF(J248="Cancelled","Excluded",IF(J248&lt;&gt;"OK","Correct inputs",IF(K248=0,"Zero sales",IF(NOT('Sales overview'!$R$8),"Set target",IF(N248&lt;'Sales overview'!$E$6,"Below target","At/above target"))))))</x:f>
      </x:c>
    </x:row>
    <x:row r="249" ht="24" customHeight="1">
      <x:c r="A249" s="28"/>
      <x:c r="B249" s="100"/>
      <x:c r="C249" s="28"/>
      <x:c r="D249" s="28"/>
      <x:c r="E249" s="102"/>
      <x:c r="F249" s="103"/>
      <x:c r="G249" s="104"/>
      <x:c r="H249" s="103"/>
      <x:c r="I249" s="107"/>
      <x:c r="J249" s="108" t="str">
        <x:f>IFERROR(IF(COUNTA(A249:I249)=0,"",IF(LEN(TRIM(A249))=0,"REVIEW: missing ID",IF(COUNTIFS($A$7:$A$1006,A249)&lt;&gt;1,"REVIEW: duplicate ID",IF(NOT(OR(I249="Invoiced",I249="Cancelled")),"REVIEW: status",IF(I249="Cancelled","Cancelled",IF(NOT(AND(ISNUMBER(B249),B249&gt;=1,B249&lt;=2958465)),"REVIEW: date",IF(LEN(TRIM(C249))=0,"REVIEW: customer",IF(LEN(TRIM(D249))=0,"REVIEW: product",IF(NOT(AND(ISNUMBER(E249),E249&gt;0)),"REVIEW: quantity",IF(NOT(AND(ISNUMBER(F249),F249&gt;=0)),"REVIEW: price",IF(NOT(AND(ISNUMBER(G249),G249&gt;=0,G249&lt;=1)),"REVIEW: discount",IF(NOT(AND(ISNUMBER(H249),H249&gt;=0)),"REVIEW: unit cost","OK")))))))))))),"REVIEW: cell error")</x:f>
      </x:c>
      <x:c r="K249" s="109" t="str">
        <x:f>IF(J249="","",IF(J249="Cancelled",0,IF(OR(J249="OK",J249="REVIEW: unit cost"),ROUND(E249*F249*(1-G249),2),"n.a.")))</x:f>
      </x:c>
      <x:c r="L249" s="109" t="str">
        <x:f>IF(J249="","",IF(J249="Cancelled",0,IF(J249="OK",ROUND(E249*H249,2),"n.a.")))</x:f>
      </x:c>
      <x:c r="M249" s="109" t="str">
        <x:f>IF(J249="","",IF(AND(ISNUMBER(K249),ISNUMBER(L249)),K249-L249,"n.a."))</x:f>
      </x:c>
      <x:c r="N249" s="111" t="str">
        <x:f>IF(J249="","",IF(AND(ISNUMBER(M249),ISNUMBER(K249),K249&lt;&gt;0),M249/K249,"n.a."))</x:f>
      </x:c>
      <x:c r="O249" s="108" t="str">
        <x:f>IF(J249="","",IF(J249="Cancelled","Excluded",IF(J249&lt;&gt;"OK","Correct inputs",IF(K249=0,"Zero sales",IF(NOT('Sales overview'!$R$8),"Set target",IF(N249&lt;'Sales overview'!$E$6,"Below target","At/above target"))))))</x:f>
      </x:c>
    </x:row>
    <x:row r="250" ht="24" customHeight="1">
      <x:c r="A250" s="28"/>
      <x:c r="B250" s="100"/>
      <x:c r="C250" s="28"/>
      <x:c r="D250" s="28"/>
      <x:c r="E250" s="102"/>
      <x:c r="F250" s="103"/>
      <x:c r="G250" s="104"/>
      <x:c r="H250" s="103"/>
      <x:c r="I250" s="107"/>
      <x:c r="J250" s="108" t="str">
        <x:f>IFERROR(IF(COUNTA(A250:I250)=0,"",IF(LEN(TRIM(A250))=0,"REVIEW: missing ID",IF(COUNTIFS($A$7:$A$1006,A250)&lt;&gt;1,"REVIEW: duplicate ID",IF(NOT(OR(I250="Invoiced",I250="Cancelled")),"REVIEW: status",IF(I250="Cancelled","Cancelled",IF(NOT(AND(ISNUMBER(B250),B250&gt;=1,B250&lt;=2958465)),"REVIEW: date",IF(LEN(TRIM(C250))=0,"REVIEW: customer",IF(LEN(TRIM(D250))=0,"REVIEW: product",IF(NOT(AND(ISNUMBER(E250),E250&gt;0)),"REVIEW: quantity",IF(NOT(AND(ISNUMBER(F250),F250&gt;=0)),"REVIEW: price",IF(NOT(AND(ISNUMBER(G250),G250&gt;=0,G250&lt;=1)),"REVIEW: discount",IF(NOT(AND(ISNUMBER(H250),H250&gt;=0)),"REVIEW: unit cost","OK")))))))))))),"REVIEW: cell error")</x:f>
      </x:c>
      <x:c r="K250" s="109" t="str">
        <x:f>IF(J250="","",IF(J250="Cancelled",0,IF(OR(J250="OK",J250="REVIEW: unit cost"),ROUND(E250*F250*(1-G250),2),"n.a.")))</x:f>
      </x:c>
      <x:c r="L250" s="109" t="str">
        <x:f>IF(J250="","",IF(J250="Cancelled",0,IF(J250="OK",ROUND(E250*H250,2),"n.a.")))</x:f>
      </x:c>
      <x:c r="M250" s="109" t="str">
        <x:f>IF(J250="","",IF(AND(ISNUMBER(K250),ISNUMBER(L250)),K250-L250,"n.a."))</x:f>
      </x:c>
      <x:c r="N250" s="111" t="str">
        <x:f>IF(J250="","",IF(AND(ISNUMBER(M250),ISNUMBER(K250),K250&lt;&gt;0),M250/K250,"n.a."))</x:f>
      </x:c>
      <x:c r="O250" s="108" t="str">
        <x:f>IF(J250="","",IF(J250="Cancelled","Excluded",IF(J250&lt;&gt;"OK","Correct inputs",IF(K250=0,"Zero sales",IF(NOT('Sales overview'!$R$8),"Set target",IF(N250&lt;'Sales overview'!$E$6,"Below target","At/above target"))))))</x:f>
      </x:c>
    </x:row>
    <x:row r="251" ht="24" customHeight="1">
      <x:c r="A251" s="28"/>
      <x:c r="B251" s="100"/>
      <x:c r="C251" s="28"/>
      <x:c r="D251" s="28"/>
      <x:c r="E251" s="102"/>
      <x:c r="F251" s="103"/>
      <x:c r="G251" s="104"/>
      <x:c r="H251" s="103"/>
      <x:c r="I251" s="107"/>
      <x:c r="J251" s="108" t="str">
        <x:f>IFERROR(IF(COUNTA(A251:I251)=0,"",IF(LEN(TRIM(A251))=0,"REVIEW: missing ID",IF(COUNTIFS($A$7:$A$1006,A251)&lt;&gt;1,"REVIEW: duplicate ID",IF(NOT(OR(I251="Invoiced",I251="Cancelled")),"REVIEW: status",IF(I251="Cancelled","Cancelled",IF(NOT(AND(ISNUMBER(B251),B251&gt;=1,B251&lt;=2958465)),"REVIEW: date",IF(LEN(TRIM(C251))=0,"REVIEW: customer",IF(LEN(TRIM(D251))=0,"REVIEW: product",IF(NOT(AND(ISNUMBER(E251),E251&gt;0)),"REVIEW: quantity",IF(NOT(AND(ISNUMBER(F251),F251&gt;=0)),"REVIEW: price",IF(NOT(AND(ISNUMBER(G251),G251&gt;=0,G251&lt;=1)),"REVIEW: discount",IF(NOT(AND(ISNUMBER(H251),H251&gt;=0)),"REVIEW: unit cost","OK")))))))))))),"REVIEW: cell error")</x:f>
      </x:c>
      <x:c r="K251" s="109" t="str">
        <x:f>IF(J251="","",IF(J251="Cancelled",0,IF(OR(J251="OK",J251="REVIEW: unit cost"),ROUND(E251*F251*(1-G251),2),"n.a.")))</x:f>
      </x:c>
      <x:c r="L251" s="109" t="str">
        <x:f>IF(J251="","",IF(J251="Cancelled",0,IF(J251="OK",ROUND(E251*H251,2),"n.a.")))</x:f>
      </x:c>
      <x:c r="M251" s="109" t="str">
        <x:f>IF(J251="","",IF(AND(ISNUMBER(K251),ISNUMBER(L251)),K251-L251,"n.a."))</x:f>
      </x:c>
      <x:c r="N251" s="111" t="str">
        <x:f>IF(J251="","",IF(AND(ISNUMBER(M251),ISNUMBER(K251),K251&lt;&gt;0),M251/K251,"n.a."))</x:f>
      </x:c>
      <x:c r="O251" s="108" t="str">
        <x:f>IF(J251="","",IF(J251="Cancelled","Excluded",IF(J251&lt;&gt;"OK","Correct inputs",IF(K251=0,"Zero sales",IF(NOT('Sales overview'!$R$8),"Set target",IF(N251&lt;'Sales overview'!$E$6,"Below target","At/above target"))))))</x:f>
      </x:c>
    </x:row>
    <x:row r="252" ht="24" customHeight="1">
      <x:c r="A252" s="28"/>
      <x:c r="B252" s="100"/>
      <x:c r="C252" s="28"/>
      <x:c r="D252" s="28"/>
      <x:c r="E252" s="102"/>
      <x:c r="F252" s="103"/>
      <x:c r="G252" s="104"/>
      <x:c r="H252" s="103"/>
      <x:c r="I252" s="107"/>
      <x:c r="J252" s="108" t="str">
        <x:f>IFERROR(IF(COUNTA(A252:I252)=0,"",IF(LEN(TRIM(A252))=0,"REVIEW: missing ID",IF(COUNTIFS($A$7:$A$1006,A252)&lt;&gt;1,"REVIEW: duplicate ID",IF(NOT(OR(I252="Invoiced",I252="Cancelled")),"REVIEW: status",IF(I252="Cancelled","Cancelled",IF(NOT(AND(ISNUMBER(B252),B252&gt;=1,B252&lt;=2958465)),"REVIEW: date",IF(LEN(TRIM(C252))=0,"REVIEW: customer",IF(LEN(TRIM(D252))=0,"REVIEW: product",IF(NOT(AND(ISNUMBER(E252),E252&gt;0)),"REVIEW: quantity",IF(NOT(AND(ISNUMBER(F252),F252&gt;=0)),"REVIEW: price",IF(NOT(AND(ISNUMBER(G252),G252&gt;=0,G252&lt;=1)),"REVIEW: discount",IF(NOT(AND(ISNUMBER(H252),H252&gt;=0)),"REVIEW: unit cost","OK")))))))))))),"REVIEW: cell error")</x:f>
      </x:c>
      <x:c r="K252" s="109" t="str">
        <x:f>IF(J252="","",IF(J252="Cancelled",0,IF(OR(J252="OK",J252="REVIEW: unit cost"),ROUND(E252*F252*(1-G252),2),"n.a.")))</x:f>
      </x:c>
      <x:c r="L252" s="109" t="str">
        <x:f>IF(J252="","",IF(J252="Cancelled",0,IF(J252="OK",ROUND(E252*H252,2),"n.a.")))</x:f>
      </x:c>
      <x:c r="M252" s="109" t="str">
        <x:f>IF(J252="","",IF(AND(ISNUMBER(K252),ISNUMBER(L252)),K252-L252,"n.a."))</x:f>
      </x:c>
      <x:c r="N252" s="111" t="str">
        <x:f>IF(J252="","",IF(AND(ISNUMBER(M252),ISNUMBER(K252),K252&lt;&gt;0),M252/K252,"n.a."))</x:f>
      </x:c>
      <x:c r="O252" s="108" t="str">
        <x:f>IF(J252="","",IF(J252="Cancelled","Excluded",IF(J252&lt;&gt;"OK","Correct inputs",IF(K252=0,"Zero sales",IF(NOT('Sales overview'!$R$8),"Set target",IF(N252&lt;'Sales overview'!$E$6,"Below target","At/above target"))))))</x:f>
      </x:c>
    </x:row>
    <x:row r="253" ht="24" customHeight="1">
      <x:c r="A253" s="28"/>
      <x:c r="B253" s="100"/>
      <x:c r="C253" s="28"/>
      <x:c r="D253" s="28"/>
      <x:c r="E253" s="102"/>
      <x:c r="F253" s="103"/>
      <x:c r="G253" s="104"/>
      <x:c r="H253" s="103"/>
      <x:c r="I253" s="107"/>
      <x:c r="J253" s="108" t="str">
        <x:f>IFERROR(IF(COUNTA(A253:I253)=0,"",IF(LEN(TRIM(A253))=0,"REVIEW: missing ID",IF(COUNTIFS($A$7:$A$1006,A253)&lt;&gt;1,"REVIEW: duplicate ID",IF(NOT(OR(I253="Invoiced",I253="Cancelled")),"REVIEW: status",IF(I253="Cancelled","Cancelled",IF(NOT(AND(ISNUMBER(B253),B253&gt;=1,B253&lt;=2958465)),"REVIEW: date",IF(LEN(TRIM(C253))=0,"REVIEW: customer",IF(LEN(TRIM(D253))=0,"REVIEW: product",IF(NOT(AND(ISNUMBER(E253),E253&gt;0)),"REVIEW: quantity",IF(NOT(AND(ISNUMBER(F253),F253&gt;=0)),"REVIEW: price",IF(NOT(AND(ISNUMBER(G253),G253&gt;=0,G253&lt;=1)),"REVIEW: discount",IF(NOT(AND(ISNUMBER(H253),H253&gt;=0)),"REVIEW: unit cost","OK")))))))))))),"REVIEW: cell error")</x:f>
      </x:c>
      <x:c r="K253" s="109" t="str">
        <x:f>IF(J253="","",IF(J253="Cancelled",0,IF(OR(J253="OK",J253="REVIEW: unit cost"),ROUND(E253*F253*(1-G253),2),"n.a.")))</x:f>
      </x:c>
      <x:c r="L253" s="109" t="str">
        <x:f>IF(J253="","",IF(J253="Cancelled",0,IF(J253="OK",ROUND(E253*H253,2),"n.a.")))</x:f>
      </x:c>
      <x:c r="M253" s="109" t="str">
        <x:f>IF(J253="","",IF(AND(ISNUMBER(K253),ISNUMBER(L253)),K253-L253,"n.a."))</x:f>
      </x:c>
      <x:c r="N253" s="111" t="str">
        <x:f>IF(J253="","",IF(AND(ISNUMBER(M253),ISNUMBER(K253),K253&lt;&gt;0),M253/K253,"n.a."))</x:f>
      </x:c>
      <x:c r="O253" s="108" t="str">
        <x:f>IF(J253="","",IF(J253="Cancelled","Excluded",IF(J253&lt;&gt;"OK","Correct inputs",IF(K253=0,"Zero sales",IF(NOT('Sales overview'!$R$8),"Set target",IF(N253&lt;'Sales overview'!$E$6,"Below target","At/above target"))))))</x:f>
      </x:c>
    </x:row>
    <x:row r="254" ht="24" customHeight="1">
      <x:c r="A254" s="28"/>
      <x:c r="B254" s="100"/>
      <x:c r="C254" s="28"/>
      <x:c r="D254" s="28"/>
      <x:c r="E254" s="102"/>
      <x:c r="F254" s="103"/>
      <x:c r="G254" s="104"/>
      <x:c r="H254" s="103"/>
      <x:c r="I254" s="107"/>
      <x:c r="J254" s="108" t="str">
        <x:f>IFERROR(IF(COUNTA(A254:I254)=0,"",IF(LEN(TRIM(A254))=0,"REVIEW: missing ID",IF(COUNTIFS($A$7:$A$1006,A254)&lt;&gt;1,"REVIEW: duplicate ID",IF(NOT(OR(I254="Invoiced",I254="Cancelled")),"REVIEW: status",IF(I254="Cancelled","Cancelled",IF(NOT(AND(ISNUMBER(B254),B254&gt;=1,B254&lt;=2958465)),"REVIEW: date",IF(LEN(TRIM(C254))=0,"REVIEW: customer",IF(LEN(TRIM(D254))=0,"REVIEW: product",IF(NOT(AND(ISNUMBER(E254),E254&gt;0)),"REVIEW: quantity",IF(NOT(AND(ISNUMBER(F254),F254&gt;=0)),"REVIEW: price",IF(NOT(AND(ISNUMBER(G254),G254&gt;=0,G254&lt;=1)),"REVIEW: discount",IF(NOT(AND(ISNUMBER(H254),H254&gt;=0)),"REVIEW: unit cost","OK")))))))))))),"REVIEW: cell error")</x:f>
      </x:c>
      <x:c r="K254" s="109" t="str">
        <x:f>IF(J254="","",IF(J254="Cancelled",0,IF(OR(J254="OK",J254="REVIEW: unit cost"),ROUND(E254*F254*(1-G254),2),"n.a.")))</x:f>
      </x:c>
      <x:c r="L254" s="109" t="str">
        <x:f>IF(J254="","",IF(J254="Cancelled",0,IF(J254="OK",ROUND(E254*H254,2),"n.a.")))</x:f>
      </x:c>
      <x:c r="M254" s="109" t="str">
        <x:f>IF(J254="","",IF(AND(ISNUMBER(K254),ISNUMBER(L254)),K254-L254,"n.a."))</x:f>
      </x:c>
      <x:c r="N254" s="111" t="str">
        <x:f>IF(J254="","",IF(AND(ISNUMBER(M254),ISNUMBER(K254),K254&lt;&gt;0),M254/K254,"n.a."))</x:f>
      </x:c>
      <x:c r="O254" s="108" t="str">
        <x:f>IF(J254="","",IF(J254="Cancelled","Excluded",IF(J254&lt;&gt;"OK","Correct inputs",IF(K254=0,"Zero sales",IF(NOT('Sales overview'!$R$8),"Set target",IF(N254&lt;'Sales overview'!$E$6,"Below target","At/above target"))))))</x:f>
      </x:c>
    </x:row>
    <x:row r="255" ht="24" customHeight="1">
      <x:c r="A255" s="28"/>
      <x:c r="B255" s="100"/>
      <x:c r="C255" s="28"/>
      <x:c r="D255" s="28"/>
      <x:c r="E255" s="102"/>
      <x:c r="F255" s="103"/>
      <x:c r="G255" s="104"/>
      <x:c r="H255" s="103"/>
      <x:c r="I255" s="107"/>
      <x:c r="J255" s="108" t="str">
        <x:f>IFERROR(IF(COUNTA(A255:I255)=0,"",IF(LEN(TRIM(A255))=0,"REVIEW: missing ID",IF(COUNTIFS($A$7:$A$1006,A255)&lt;&gt;1,"REVIEW: duplicate ID",IF(NOT(OR(I255="Invoiced",I255="Cancelled")),"REVIEW: status",IF(I255="Cancelled","Cancelled",IF(NOT(AND(ISNUMBER(B255),B255&gt;=1,B255&lt;=2958465)),"REVIEW: date",IF(LEN(TRIM(C255))=0,"REVIEW: customer",IF(LEN(TRIM(D255))=0,"REVIEW: product",IF(NOT(AND(ISNUMBER(E255),E255&gt;0)),"REVIEW: quantity",IF(NOT(AND(ISNUMBER(F255),F255&gt;=0)),"REVIEW: price",IF(NOT(AND(ISNUMBER(G255),G255&gt;=0,G255&lt;=1)),"REVIEW: discount",IF(NOT(AND(ISNUMBER(H255),H255&gt;=0)),"REVIEW: unit cost","OK")))))))))))),"REVIEW: cell error")</x:f>
      </x:c>
      <x:c r="K255" s="109" t="str">
        <x:f>IF(J255="","",IF(J255="Cancelled",0,IF(OR(J255="OK",J255="REVIEW: unit cost"),ROUND(E255*F255*(1-G255),2),"n.a.")))</x:f>
      </x:c>
      <x:c r="L255" s="109" t="str">
        <x:f>IF(J255="","",IF(J255="Cancelled",0,IF(J255="OK",ROUND(E255*H255,2),"n.a.")))</x:f>
      </x:c>
      <x:c r="M255" s="109" t="str">
        <x:f>IF(J255="","",IF(AND(ISNUMBER(K255),ISNUMBER(L255)),K255-L255,"n.a."))</x:f>
      </x:c>
      <x:c r="N255" s="111" t="str">
        <x:f>IF(J255="","",IF(AND(ISNUMBER(M255),ISNUMBER(K255),K255&lt;&gt;0),M255/K255,"n.a."))</x:f>
      </x:c>
      <x:c r="O255" s="108" t="str">
        <x:f>IF(J255="","",IF(J255="Cancelled","Excluded",IF(J255&lt;&gt;"OK","Correct inputs",IF(K255=0,"Zero sales",IF(NOT('Sales overview'!$R$8),"Set target",IF(N255&lt;'Sales overview'!$E$6,"Below target","At/above target"))))))</x:f>
      </x:c>
    </x:row>
    <x:row r="256" ht="24" customHeight="1">
      <x:c r="A256" s="28"/>
      <x:c r="B256" s="100"/>
      <x:c r="C256" s="28"/>
      <x:c r="D256" s="28"/>
      <x:c r="E256" s="102"/>
      <x:c r="F256" s="103"/>
      <x:c r="G256" s="104"/>
      <x:c r="H256" s="103"/>
      <x:c r="I256" s="107"/>
      <x:c r="J256" s="108" t="str">
        <x:f>IFERROR(IF(COUNTA(A256:I256)=0,"",IF(LEN(TRIM(A256))=0,"REVIEW: missing ID",IF(COUNTIFS($A$7:$A$1006,A256)&lt;&gt;1,"REVIEW: duplicate ID",IF(NOT(OR(I256="Invoiced",I256="Cancelled")),"REVIEW: status",IF(I256="Cancelled","Cancelled",IF(NOT(AND(ISNUMBER(B256),B256&gt;=1,B256&lt;=2958465)),"REVIEW: date",IF(LEN(TRIM(C256))=0,"REVIEW: customer",IF(LEN(TRIM(D256))=0,"REVIEW: product",IF(NOT(AND(ISNUMBER(E256),E256&gt;0)),"REVIEW: quantity",IF(NOT(AND(ISNUMBER(F256),F256&gt;=0)),"REVIEW: price",IF(NOT(AND(ISNUMBER(G256),G256&gt;=0,G256&lt;=1)),"REVIEW: discount",IF(NOT(AND(ISNUMBER(H256),H256&gt;=0)),"REVIEW: unit cost","OK")))))))))))),"REVIEW: cell error")</x:f>
      </x:c>
      <x:c r="K256" s="109" t="str">
        <x:f>IF(J256="","",IF(J256="Cancelled",0,IF(OR(J256="OK",J256="REVIEW: unit cost"),ROUND(E256*F256*(1-G256),2),"n.a.")))</x:f>
      </x:c>
      <x:c r="L256" s="109" t="str">
        <x:f>IF(J256="","",IF(J256="Cancelled",0,IF(J256="OK",ROUND(E256*H256,2),"n.a.")))</x:f>
      </x:c>
      <x:c r="M256" s="109" t="str">
        <x:f>IF(J256="","",IF(AND(ISNUMBER(K256),ISNUMBER(L256)),K256-L256,"n.a."))</x:f>
      </x:c>
      <x:c r="N256" s="111" t="str">
        <x:f>IF(J256="","",IF(AND(ISNUMBER(M256),ISNUMBER(K256),K256&lt;&gt;0),M256/K256,"n.a."))</x:f>
      </x:c>
      <x:c r="O256" s="108" t="str">
        <x:f>IF(J256="","",IF(J256="Cancelled","Excluded",IF(J256&lt;&gt;"OK","Correct inputs",IF(K256=0,"Zero sales",IF(NOT('Sales overview'!$R$8),"Set target",IF(N256&lt;'Sales overview'!$E$6,"Below target","At/above target"))))))</x:f>
      </x:c>
    </x:row>
    <x:row r="257" ht="24" customHeight="1">
      <x:c r="A257" s="28"/>
      <x:c r="B257" s="100"/>
      <x:c r="C257" s="28"/>
      <x:c r="D257" s="28"/>
      <x:c r="E257" s="102"/>
      <x:c r="F257" s="103"/>
      <x:c r="G257" s="104"/>
      <x:c r="H257" s="103"/>
      <x:c r="I257" s="107"/>
      <x:c r="J257" s="108" t="str">
        <x:f>IFERROR(IF(COUNTA(A257:I257)=0,"",IF(LEN(TRIM(A257))=0,"REVIEW: missing ID",IF(COUNTIFS($A$7:$A$1006,A257)&lt;&gt;1,"REVIEW: duplicate ID",IF(NOT(OR(I257="Invoiced",I257="Cancelled")),"REVIEW: status",IF(I257="Cancelled","Cancelled",IF(NOT(AND(ISNUMBER(B257),B257&gt;=1,B257&lt;=2958465)),"REVIEW: date",IF(LEN(TRIM(C257))=0,"REVIEW: customer",IF(LEN(TRIM(D257))=0,"REVIEW: product",IF(NOT(AND(ISNUMBER(E257),E257&gt;0)),"REVIEW: quantity",IF(NOT(AND(ISNUMBER(F257),F257&gt;=0)),"REVIEW: price",IF(NOT(AND(ISNUMBER(G257),G257&gt;=0,G257&lt;=1)),"REVIEW: discount",IF(NOT(AND(ISNUMBER(H257),H257&gt;=0)),"REVIEW: unit cost","OK")))))))))))),"REVIEW: cell error")</x:f>
      </x:c>
      <x:c r="K257" s="109" t="str">
        <x:f>IF(J257="","",IF(J257="Cancelled",0,IF(OR(J257="OK",J257="REVIEW: unit cost"),ROUND(E257*F257*(1-G257),2),"n.a.")))</x:f>
      </x:c>
      <x:c r="L257" s="109" t="str">
        <x:f>IF(J257="","",IF(J257="Cancelled",0,IF(J257="OK",ROUND(E257*H257,2),"n.a.")))</x:f>
      </x:c>
      <x:c r="M257" s="109" t="str">
        <x:f>IF(J257="","",IF(AND(ISNUMBER(K257),ISNUMBER(L257)),K257-L257,"n.a."))</x:f>
      </x:c>
      <x:c r="N257" s="111" t="str">
        <x:f>IF(J257="","",IF(AND(ISNUMBER(M257),ISNUMBER(K257),K257&lt;&gt;0),M257/K257,"n.a."))</x:f>
      </x:c>
      <x:c r="O257" s="108" t="str">
        <x:f>IF(J257="","",IF(J257="Cancelled","Excluded",IF(J257&lt;&gt;"OK","Correct inputs",IF(K257=0,"Zero sales",IF(NOT('Sales overview'!$R$8),"Set target",IF(N257&lt;'Sales overview'!$E$6,"Below target","At/above target"))))))</x:f>
      </x:c>
    </x:row>
    <x:row r="258" ht="24" customHeight="1">
      <x:c r="A258" s="28"/>
      <x:c r="B258" s="100"/>
      <x:c r="C258" s="28"/>
      <x:c r="D258" s="28"/>
      <x:c r="E258" s="102"/>
      <x:c r="F258" s="103"/>
      <x:c r="G258" s="104"/>
      <x:c r="H258" s="103"/>
      <x:c r="I258" s="107"/>
      <x:c r="J258" s="108" t="str">
        <x:f>IFERROR(IF(COUNTA(A258:I258)=0,"",IF(LEN(TRIM(A258))=0,"REVIEW: missing ID",IF(COUNTIFS($A$7:$A$1006,A258)&lt;&gt;1,"REVIEW: duplicate ID",IF(NOT(OR(I258="Invoiced",I258="Cancelled")),"REVIEW: status",IF(I258="Cancelled","Cancelled",IF(NOT(AND(ISNUMBER(B258),B258&gt;=1,B258&lt;=2958465)),"REVIEW: date",IF(LEN(TRIM(C258))=0,"REVIEW: customer",IF(LEN(TRIM(D258))=0,"REVIEW: product",IF(NOT(AND(ISNUMBER(E258),E258&gt;0)),"REVIEW: quantity",IF(NOT(AND(ISNUMBER(F258),F258&gt;=0)),"REVIEW: price",IF(NOT(AND(ISNUMBER(G258),G258&gt;=0,G258&lt;=1)),"REVIEW: discount",IF(NOT(AND(ISNUMBER(H258),H258&gt;=0)),"REVIEW: unit cost","OK")))))))))))),"REVIEW: cell error")</x:f>
      </x:c>
      <x:c r="K258" s="109" t="str">
        <x:f>IF(J258="","",IF(J258="Cancelled",0,IF(OR(J258="OK",J258="REVIEW: unit cost"),ROUND(E258*F258*(1-G258),2),"n.a.")))</x:f>
      </x:c>
      <x:c r="L258" s="109" t="str">
        <x:f>IF(J258="","",IF(J258="Cancelled",0,IF(J258="OK",ROUND(E258*H258,2),"n.a.")))</x:f>
      </x:c>
      <x:c r="M258" s="109" t="str">
        <x:f>IF(J258="","",IF(AND(ISNUMBER(K258),ISNUMBER(L258)),K258-L258,"n.a."))</x:f>
      </x:c>
      <x:c r="N258" s="111" t="str">
        <x:f>IF(J258="","",IF(AND(ISNUMBER(M258),ISNUMBER(K258),K258&lt;&gt;0),M258/K258,"n.a."))</x:f>
      </x:c>
      <x:c r="O258" s="108" t="str">
        <x:f>IF(J258="","",IF(J258="Cancelled","Excluded",IF(J258&lt;&gt;"OK","Correct inputs",IF(K258=0,"Zero sales",IF(NOT('Sales overview'!$R$8),"Set target",IF(N258&lt;'Sales overview'!$E$6,"Below target","At/above target"))))))</x:f>
      </x:c>
    </x:row>
    <x:row r="259" ht="24" customHeight="1">
      <x:c r="A259" s="28"/>
      <x:c r="B259" s="100"/>
      <x:c r="C259" s="28"/>
      <x:c r="D259" s="28"/>
      <x:c r="E259" s="102"/>
      <x:c r="F259" s="103"/>
      <x:c r="G259" s="104"/>
      <x:c r="H259" s="103"/>
      <x:c r="I259" s="107"/>
      <x:c r="J259" s="108" t="str">
        <x:f>IFERROR(IF(COUNTA(A259:I259)=0,"",IF(LEN(TRIM(A259))=0,"REVIEW: missing ID",IF(COUNTIFS($A$7:$A$1006,A259)&lt;&gt;1,"REVIEW: duplicate ID",IF(NOT(OR(I259="Invoiced",I259="Cancelled")),"REVIEW: status",IF(I259="Cancelled","Cancelled",IF(NOT(AND(ISNUMBER(B259),B259&gt;=1,B259&lt;=2958465)),"REVIEW: date",IF(LEN(TRIM(C259))=0,"REVIEW: customer",IF(LEN(TRIM(D259))=0,"REVIEW: product",IF(NOT(AND(ISNUMBER(E259),E259&gt;0)),"REVIEW: quantity",IF(NOT(AND(ISNUMBER(F259),F259&gt;=0)),"REVIEW: price",IF(NOT(AND(ISNUMBER(G259),G259&gt;=0,G259&lt;=1)),"REVIEW: discount",IF(NOT(AND(ISNUMBER(H259),H259&gt;=0)),"REVIEW: unit cost","OK")))))))))))),"REVIEW: cell error")</x:f>
      </x:c>
      <x:c r="K259" s="109" t="str">
        <x:f>IF(J259="","",IF(J259="Cancelled",0,IF(OR(J259="OK",J259="REVIEW: unit cost"),ROUND(E259*F259*(1-G259),2),"n.a.")))</x:f>
      </x:c>
      <x:c r="L259" s="109" t="str">
        <x:f>IF(J259="","",IF(J259="Cancelled",0,IF(J259="OK",ROUND(E259*H259,2),"n.a.")))</x:f>
      </x:c>
      <x:c r="M259" s="109" t="str">
        <x:f>IF(J259="","",IF(AND(ISNUMBER(K259),ISNUMBER(L259)),K259-L259,"n.a."))</x:f>
      </x:c>
      <x:c r="N259" s="111" t="str">
        <x:f>IF(J259="","",IF(AND(ISNUMBER(M259),ISNUMBER(K259),K259&lt;&gt;0),M259/K259,"n.a."))</x:f>
      </x:c>
      <x:c r="O259" s="108" t="str">
        <x:f>IF(J259="","",IF(J259="Cancelled","Excluded",IF(J259&lt;&gt;"OK","Correct inputs",IF(K259=0,"Zero sales",IF(NOT('Sales overview'!$R$8),"Set target",IF(N259&lt;'Sales overview'!$E$6,"Below target","At/above target"))))))</x:f>
      </x:c>
    </x:row>
    <x:row r="260" ht="24" customHeight="1">
      <x:c r="A260" s="28"/>
      <x:c r="B260" s="100"/>
      <x:c r="C260" s="28"/>
      <x:c r="D260" s="28"/>
      <x:c r="E260" s="102"/>
      <x:c r="F260" s="103"/>
      <x:c r="G260" s="104"/>
      <x:c r="H260" s="103"/>
      <x:c r="I260" s="107"/>
      <x:c r="J260" s="108" t="str">
        <x:f>IFERROR(IF(COUNTA(A260:I260)=0,"",IF(LEN(TRIM(A260))=0,"REVIEW: missing ID",IF(COUNTIFS($A$7:$A$1006,A260)&lt;&gt;1,"REVIEW: duplicate ID",IF(NOT(OR(I260="Invoiced",I260="Cancelled")),"REVIEW: status",IF(I260="Cancelled","Cancelled",IF(NOT(AND(ISNUMBER(B260),B260&gt;=1,B260&lt;=2958465)),"REVIEW: date",IF(LEN(TRIM(C260))=0,"REVIEW: customer",IF(LEN(TRIM(D260))=0,"REVIEW: product",IF(NOT(AND(ISNUMBER(E260),E260&gt;0)),"REVIEW: quantity",IF(NOT(AND(ISNUMBER(F260),F260&gt;=0)),"REVIEW: price",IF(NOT(AND(ISNUMBER(G260),G260&gt;=0,G260&lt;=1)),"REVIEW: discount",IF(NOT(AND(ISNUMBER(H260),H260&gt;=0)),"REVIEW: unit cost","OK")))))))))))),"REVIEW: cell error")</x:f>
      </x:c>
      <x:c r="K260" s="109" t="str">
        <x:f>IF(J260="","",IF(J260="Cancelled",0,IF(OR(J260="OK",J260="REVIEW: unit cost"),ROUND(E260*F260*(1-G260),2),"n.a.")))</x:f>
      </x:c>
      <x:c r="L260" s="109" t="str">
        <x:f>IF(J260="","",IF(J260="Cancelled",0,IF(J260="OK",ROUND(E260*H260,2),"n.a.")))</x:f>
      </x:c>
      <x:c r="M260" s="109" t="str">
        <x:f>IF(J260="","",IF(AND(ISNUMBER(K260),ISNUMBER(L260)),K260-L260,"n.a."))</x:f>
      </x:c>
      <x:c r="N260" s="111" t="str">
        <x:f>IF(J260="","",IF(AND(ISNUMBER(M260),ISNUMBER(K260),K260&lt;&gt;0),M260/K260,"n.a."))</x:f>
      </x:c>
      <x:c r="O260" s="108" t="str">
        <x:f>IF(J260="","",IF(J260="Cancelled","Excluded",IF(J260&lt;&gt;"OK","Correct inputs",IF(K260=0,"Zero sales",IF(NOT('Sales overview'!$R$8),"Set target",IF(N260&lt;'Sales overview'!$E$6,"Below target","At/above target"))))))</x:f>
      </x:c>
    </x:row>
    <x:row r="261" ht="24" customHeight="1">
      <x:c r="A261" s="28"/>
      <x:c r="B261" s="100"/>
      <x:c r="C261" s="28"/>
      <x:c r="D261" s="28"/>
      <x:c r="E261" s="102"/>
      <x:c r="F261" s="103"/>
      <x:c r="G261" s="104"/>
      <x:c r="H261" s="103"/>
      <x:c r="I261" s="107"/>
      <x:c r="J261" s="108" t="str">
        <x:f>IFERROR(IF(COUNTA(A261:I261)=0,"",IF(LEN(TRIM(A261))=0,"REVIEW: missing ID",IF(COUNTIFS($A$7:$A$1006,A261)&lt;&gt;1,"REVIEW: duplicate ID",IF(NOT(OR(I261="Invoiced",I261="Cancelled")),"REVIEW: status",IF(I261="Cancelled","Cancelled",IF(NOT(AND(ISNUMBER(B261),B261&gt;=1,B261&lt;=2958465)),"REVIEW: date",IF(LEN(TRIM(C261))=0,"REVIEW: customer",IF(LEN(TRIM(D261))=0,"REVIEW: product",IF(NOT(AND(ISNUMBER(E261),E261&gt;0)),"REVIEW: quantity",IF(NOT(AND(ISNUMBER(F261),F261&gt;=0)),"REVIEW: price",IF(NOT(AND(ISNUMBER(G261),G261&gt;=0,G261&lt;=1)),"REVIEW: discount",IF(NOT(AND(ISNUMBER(H261),H261&gt;=0)),"REVIEW: unit cost","OK")))))))))))),"REVIEW: cell error")</x:f>
      </x:c>
      <x:c r="K261" s="109" t="str">
        <x:f>IF(J261="","",IF(J261="Cancelled",0,IF(OR(J261="OK",J261="REVIEW: unit cost"),ROUND(E261*F261*(1-G261),2),"n.a.")))</x:f>
      </x:c>
      <x:c r="L261" s="109" t="str">
        <x:f>IF(J261="","",IF(J261="Cancelled",0,IF(J261="OK",ROUND(E261*H261,2),"n.a.")))</x:f>
      </x:c>
      <x:c r="M261" s="109" t="str">
        <x:f>IF(J261="","",IF(AND(ISNUMBER(K261),ISNUMBER(L261)),K261-L261,"n.a."))</x:f>
      </x:c>
      <x:c r="N261" s="111" t="str">
        <x:f>IF(J261="","",IF(AND(ISNUMBER(M261),ISNUMBER(K261),K261&lt;&gt;0),M261/K261,"n.a."))</x:f>
      </x:c>
      <x:c r="O261" s="108" t="str">
        <x:f>IF(J261="","",IF(J261="Cancelled","Excluded",IF(J261&lt;&gt;"OK","Correct inputs",IF(K261=0,"Zero sales",IF(NOT('Sales overview'!$R$8),"Set target",IF(N261&lt;'Sales overview'!$E$6,"Below target","At/above target"))))))</x:f>
      </x:c>
    </x:row>
    <x:row r="262" ht="24" customHeight="1">
      <x:c r="A262" s="28"/>
      <x:c r="B262" s="100"/>
      <x:c r="C262" s="28"/>
      <x:c r="D262" s="28"/>
      <x:c r="E262" s="102"/>
      <x:c r="F262" s="103"/>
      <x:c r="G262" s="104"/>
      <x:c r="H262" s="103"/>
      <x:c r="I262" s="107"/>
      <x:c r="J262" s="108" t="str">
        <x:f>IFERROR(IF(COUNTA(A262:I262)=0,"",IF(LEN(TRIM(A262))=0,"REVIEW: missing ID",IF(COUNTIFS($A$7:$A$1006,A262)&lt;&gt;1,"REVIEW: duplicate ID",IF(NOT(OR(I262="Invoiced",I262="Cancelled")),"REVIEW: status",IF(I262="Cancelled","Cancelled",IF(NOT(AND(ISNUMBER(B262),B262&gt;=1,B262&lt;=2958465)),"REVIEW: date",IF(LEN(TRIM(C262))=0,"REVIEW: customer",IF(LEN(TRIM(D262))=0,"REVIEW: product",IF(NOT(AND(ISNUMBER(E262),E262&gt;0)),"REVIEW: quantity",IF(NOT(AND(ISNUMBER(F262),F262&gt;=0)),"REVIEW: price",IF(NOT(AND(ISNUMBER(G262),G262&gt;=0,G262&lt;=1)),"REVIEW: discount",IF(NOT(AND(ISNUMBER(H262),H262&gt;=0)),"REVIEW: unit cost","OK")))))))))))),"REVIEW: cell error")</x:f>
      </x:c>
      <x:c r="K262" s="109" t="str">
        <x:f>IF(J262="","",IF(J262="Cancelled",0,IF(OR(J262="OK",J262="REVIEW: unit cost"),ROUND(E262*F262*(1-G262),2),"n.a.")))</x:f>
      </x:c>
      <x:c r="L262" s="109" t="str">
        <x:f>IF(J262="","",IF(J262="Cancelled",0,IF(J262="OK",ROUND(E262*H262,2),"n.a.")))</x:f>
      </x:c>
      <x:c r="M262" s="109" t="str">
        <x:f>IF(J262="","",IF(AND(ISNUMBER(K262),ISNUMBER(L262)),K262-L262,"n.a."))</x:f>
      </x:c>
      <x:c r="N262" s="111" t="str">
        <x:f>IF(J262="","",IF(AND(ISNUMBER(M262),ISNUMBER(K262),K262&lt;&gt;0),M262/K262,"n.a."))</x:f>
      </x:c>
      <x:c r="O262" s="108" t="str">
        <x:f>IF(J262="","",IF(J262="Cancelled","Excluded",IF(J262&lt;&gt;"OK","Correct inputs",IF(K262=0,"Zero sales",IF(NOT('Sales overview'!$R$8),"Set target",IF(N262&lt;'Sales overview'!$E$6,"Below target","At/above target"))))))</x:f>
      </x:c>
    </x:row>
    <x:row r="263" ht="24" customHeight="1">
      <x:c r="A263" s="28"/>
      <x:c r="B263" s="100"/>
      <x:c r="C263" s="28"/>
      <x:c r="D263" s="28"/>
      <x:c r="E263" s="102"/>
      <x:c r="F263" s="103"/>
      <x:c r="G263" s="104"/>
      <x:c r="H263" s="103"/>
      <x:c r="I263" s="107"/>
      <x:c r="J263" s="108" t="str">
        <x:f>IFERROR(IF(COUNTA(A263:I263)=0,"",IF(LEN(TRIM(A263))=0,"REVIEW: missing ID",IF(COUNTIFS($A$7:$A$1006,A263)&lt;&gt;1,"REVIEW: duplicate ID",IF(NOT(OR(I263="Invoiced",I263="Cancelled")),"REVIEW: status",IF(I263="Cancelled","Cancelled",IF(NOT(AND(ISNUMBER(B263),B263&gt;=1,B263&lt;=2958465)),"REVIEW: date",IF(LEN(TRIM(C263))=0,"REVIEW: customer",IF(LEN(TRIM(D263))=0,"REVIEW: product",IF(NOT(AND(ISNUMBER(E263),E263&gt;0)),"REVIEW: quantity",IF(NOT(AND(ISNUMBER(F263),F263&gt;=0)),"REVIEW: price",IF(NOT(AND(ISNUMBER(G263),G263&gt;=0,G263&lt;=1)),"REVIEW: discount",IF(NOT(AND(ISNUMBER(H263),H263&gt;=0)),"REVIEW: unit cost","OK")))))))))))),"REVIEW: cell error")</x:f>
      </x:c>
      <x:c r="K263" s="109" t="str">
        <x:f>IF(J263="","",IF(J263="Cancelled",0,IF(OR(J263="OK",J263="REVIEW: unit cost"),ROUND(E263*F263*(1-G263),2),"n.a.")))</x:f>
      </x:c>
      <x:c r="L263" s="109" t="str">
        <x:f>IF(J263="","",IF(J263="Cancelled",0,IF(J263="OK",ROUND(E263*H263,2),"n.a.")))</x:f>
      </x:c>
      <x:c r="M263" s="109" t="str">
        <x:f>IF(J263="","",IF(AND(ISNUMBER(K263),ISNUMBER(L263)),K263-L263,"n.a."))</x:f>
      </x:c>
      <x:c r="N263" s="111" t="str">
        <x:f>IF(J263="","",IF(AND(ISNUMBER(M263),ISNUMBER(K263),K263&lt;&gt;0),M263/K263,"n.a."))</x:f>
      </x:c>
      <x:c r="O263" s="108" t="str">
        <x:f>IF(J263="","",IF(J263="Cancelled","Excluded",IF(J263&lt;&gt;"OK","Correct inputs",IF(K263=0,"Zero sales",IF(NOT('Sales overview'!$R$8),"Set target",IF(N263&lt;'Sales overview'!$E$6,"Below target","At/above target"))))))</x:f>
      </x:c>
    </x:row>
    <x:row r="264" ht="24" customHeight="1">
      <x:c r="A264" s="28"/>
      <x:c r="B264" s="100"/>
      <x:c r="C264" s="28"/>
      <x:c r="D264" s="28"/>
      <x:c r="E264" s="102"/>
      <x:c r="F264" s="103"/>
      <x:c r="G264" s="104"/>
      <x:c r="H264" s="103"/>
      <x:c r="I264" s="107"/>
      <x:c r="J264" s="108" t="str">
        <x:f>IFERROR(IF(COUNTA(A264:I264)=0,"",IF(LEN(TRIM(A264))=0,"REVIEW: missing ID",IF(COUNTIFS($A$7:$A$1006,A264)&lt;&gt;1,"REVIEW: duplicate ID",IF(NOT(OR(I264="Invoiced",I264="Cancelled")),"REVIEW: status",IF(I264="Cancelled","Cancelled",IF(NOT(AND(ISNUMBER(B264),B264&gt;=1,B264&lt;=2958465)),"REVIEW: date",IF(LEN(TRIM(C264))=0,"REVIEW: customer",IF(LEN(TRIM(D264))=0,"REVIEW: product",IF(NOT(AND(ISNUMBER(E264),E264&gt;0)),"REVIEW: quantity",IF(NOT(AND(ISNUMBER(F264),F264&gt;=0)),"REVIEW: price",IF(NOT(AND(ISNUMBER(G264),G264&gt;=0,G264&lt;=1)),"REVIEW: discount",IF(NOT(AND(ISNUMBER(H264),H264&gt;=0)),"REVIEW: unit cost","OK")))))))))))),"REVIEW: cell error")</x:f>
      </x:c>
      <x:c r="K264" s="109" t="str">
        <x:f>IF(J264="","",IF(J264="Cancelled",0,IF(OR(J264="OK",J264="REVIEW: unit cost"),ROUND(E264*F264*(1-G264),2),"n.a.")))</x:f>
      </x:c>
      <x:c r="L264" s="109" t="str">
        <x:f>IF(J264="","",IF(J264="Cancelled",0,IF(J264="OK",ROUND(E264*H264,2),"n.a.")))</x:f>
      </x:c>
      <x:c r="M264" s="109" t="str">
        <x:f>IF(J264="","",IF(AND(ISNUMBER(K264),ISNUMBER(L264)),K264-L264,"n.a."))</x:f>
      </x:c>
      <x:c r="N264" s="111" t="str">
        <x:f>IF(J264="","",IF(AND(ISNUMBER(M264),ISNUMBER(K264),K264&lt;&gt;0),M264/K264,"n.a."))</x:f>
      </x:c>
      <x:c r="O264" s="108" t="str">
        <x:f>IF(J264="","",IF(J264="Cancelled","Excluded",IF(J264&lt;&gt;"OK","Correct inputs",IF(K264=0,"Zero sales",IF(NOT('Sales overview'!$R$8),"Set target",IF(N264&lt;'Sales overview'!$E$6,"Below target","At/above target"))))))</x:f>
      </x:c>
    </x:row>
    <x:row r="265" ht="24" customHeight="1">
      <x:c r="A265" s="28"/>
      <x:c r="B265" s="100"/>
      <x:c r="C265" s="28"/>
      <x:c r="D265" s="28"/>
      <x:c r="E265" s="102"/>
      <x:c r="F265" s="103"/>
      <x:c r="G265" s="104"/>
      <x:c r="H265" s="103"/>
      <x:c r="I265" s="107"/>
      <x:c r="J265" s="108" t="str">
        <x:f>IFERROR(IF(COUNTA(A265:I265)=0,"",IF(LEN(TRIM(A265))=0,"REVIEW: missing ID",IF(COUNTIFS($A$7:$A$1006,A265)&lt;&gt;1,"REVIEW: duplicate ID",IF(NOT(OR(I265="Invoiced",I265="Cancelled")),"REVIEW: status",IF(I265="Cancelled","Cancelled",IF(NOT(AND(ISNUMBER(B265),B265&gt;=1,B265&lt;=2958465)),"REVIEW: date",IF(LEN(TRIM(C265))=0,"REVIEW: customer",IF(LEN(TRIM(D265))=0,"REVIEW: product",IF(NOT(AND(ISNUMBER(E265),E265&gt;0)),"REVIEW: quantity",IF(NOT(AND(ISNUMBER(F265),F265&gt;=0)),"REVIEW: price",IF(NOT(AND(ISNUMBER(G265),G265&gt;=0,G265&lt;=1)),"REVIEW: discount",IF(NOT(AND(ISNUMBER(H265),H265&gt;=0)),"REVIEW: unit cost","OK")))))))))))),"REVIEW: cell error")</x:f>
      </x:c>
      <x:c r="K265" s="109" t="str">
        <x:f>IF(J265="","",IF(J265="Cancelled",0,IF(OR(J265="OK",J265="REVIEW: unit cost"),ROUND(E265*F265*(1-G265),2),"n.a.")))</x:f>
      </x:c>
      <x:c r="L265" s="109" t="str">
        <x:f>IF(J265="","",IF(J265="Cancelled",0,IF(J265="OK",ROUND(E265*H265,2),"n.a.")))</x:f>
      </x:c>
      <x:c r="M265" s="109" t="str">
        <x:f>IF(J265="","",IF(AND(ISNUMBER(K265),ISNUMBER(L265)),K265-L265,"n.a."))</x:f>
      </x:c>
      <x:c r="N265" s="111" t="str">
        <x:f>IF(J265="","",IF(AND(ISNUMBER(M265),ISNUMBER(K265),K265&lt;&gt;0),M265/K265,"n.a."))</x:f>
      </x:c>
      <x:c r="O265" s="108" t="str">
        <x:f>IF(J265="","",IF(J265="Cancelled","Excluded",IF(J265&lt;&gt;"OK","Correct inputs",IF(K265=0,"Zero sales",IF(NOT('Sales overview'!$R$8),"Set target",IF(N265&lt;'Sales overview'!$E$6,"Below target","At/above target"))))))</x:f>
      </x:c>
    </x:row>
    <x:row r="266" ht="24" customHeight="1">
      <x:c r="A266" s="28"/>
      <x:c r="B266" s="100"/>
      <x:c r="C266" s="28"/>
      <x:c r="D266" s="28"/>
      <x:c r="E266" s="102"/>
      <x:c r="F266" s="103"/>
      <x:c r="G266" s="104"/>
      <x:c r="H266" s="103"/>
      <x:c r="I266" s="107"/>
      <x:c r="J266" s="108" t="str">
        <x:f>IFERROR(IF(COUNTA(A266:I266)=0,"",IF(LEN(TRIM(A266))=0,"REVIEW: missing ID",IF(COUNTIFS($A$7:$A$1006,A266)&lt;&gt;1,"REVIEW: duplicate ID",IF(NOT(OR(I266="Invoiced",I266="Cancelled")),"REVIEW: status",IF(I266="Cancelled","Cancelled",IF(NOT(AND(ISNUMBER(B266),B266&gt;=1,B266&lt;=2958465)),"REVIEW: date",IF(LEN(TRIM(C266))=0,"REVIEW: customer",IF(LEN(TRIM(D266))=0,"REVIEW: product",IF(NOT(AND(ISNUMBER(E266),E266&gt;0)),"REVIEW: quantity",IF(NOT(AND(ISNUMBER(F266),F266&gt;=0)),"REVIEW: price",IF(NOT(AND(ISNUMBER(G266),G266&gt;=0,G266&lt;=1)),"REVIEW: discount",IF(NOT(AND(ISNUMBER(H266),H266&gt;=0)),"REVIEW: unit cost","OK")))))))))))),"REVIEW: cell error")</x:f>
      </x:c>
      <x:c r="K266" s="109" t="str">
        <x:f>IF(J266="","",IF(J266="Cancelled",0,IF(OR(J266="OK",J266="REVIEW: unit cost"),ROUND(E266*F266*(1-G266),2),"n.a.")))</x:f>
      </x:c>
      <x:c r="L266" s="109" t="str">
        <x:f>IF(J266="","",IF(J266="Cancelled",0,IF(J266="OK",ROUND(E266*H266,2),"n.a.")))</x:f>
      </x:c>
      <x:c r="M266" s="109" t="str">
        <x:f>IF(J266="","",IF(AND(ISNUMBER(K266),ISNUMBER(L266)),K266-L266,"n.a."))</x:f>
      </x:c>
      <x:c r="N266" s="111" t="str">
        <x:f>IF(J266="","",IF(AND(ISNUMBER(M266),ISNUMBER(K266),K266&lt;&gt;0),M266/K266,"n.a."))</x:f>
      </x:c>
      <x:c r="O266" s="108" t="str">
        <x:f>IF(J266="","",IF(J266="Cancelled","Excluded",IF(J266&lt;&gt;"OK","Correct inputs",IF(K266=0,"Zero sales",IF(NOT('Sales overview'!$R$8),"Set target",IF(N266&lt;'Sales overview'!$E$6,"Below target","At/above target"))))))</x:f>
      </x:c>
    </x:row>
    <x:row r="267" ht="24" customHeight="1">
      <x:c r="A267" s="28"/>
      <x:c r="B267" s="100"/>
      <x:c r="C267" s="28"/>
      <x:c r="D267" s="28"/>
      <x:c r="E267" s="102"/>
      <x:c r="F267" s="103"/>
      <x:c r="G267" s="104"/>
      <x:c r="H267" s="103"/>
      <x:c r="I267" s="107"/>
      <x:c r="J267" s="108" t="str">
        <x:f>IFERROR(IF(COUNTA(A267:I267)=0,"",IF(LEN(TRIM(A267))=0,"REVIEW: missing ID",IF(COUNTIFS($A$7:$A$1006,A267)&lt;&gt;1,"REVIEW: duplicate ID",IF(NOT(OR(I267="Invoiced",I267="Cancelled")),"REVIEW: status",IF(I267="Cancelled","Cancelled",IF(NOT(AND(ISNUMBER(B267),B267&gt;=1,B267&lt;=2958465)),"REVIEW: date",IF(LEN(TRIM(C267))=0,"REVIEW: customer",IF(LEN(TRIM(D267))=0,"REVIEW: product",IF(NOT(AND(ISNUMBER(E267),E267&gt;0)),"REVIEW: quantity",IF(NOT(AND(ISNUMBER(F267),F267&gt;=0)),"REVIEW: price",IF(NOT(AND(ISNUMBER(G267),G267&gt;=0,G267&lt;=1)),"REVIEW: discount",IF(NOT(AND(ISNUMBER(H267),H267&gt;=0)),"REVIEW: unit cost","OK")))))))))))),"REVIEW: cell error")</x:f>
      </x:c>
      <x:c r="K267" s="109" t="str">
        <x:f>IF(J267="","",IF(J267="Cancelled",0,IF(OR(J267="OK",J267="REVIEW: unit cost"),ROUND(E267*F267*(1-G267),2),"n.a.")))</x:f>
      </x:c>
      <x:c r="L267" s="109" t="str">
        <x:f>IF(J267="","",IF(J267="Cancelled",0,IF(J267="OK",ROUND(E267*H267,2),"n.a.")))</x:f>
      </x:c>
      <x:c r="M267" s="109" t="str">
        <x:f>IF(J267="","",IF(AND(ISNUMBER(K267),ISNUMBER(L267)),K267-L267,"n.a."))</x:f>
      </x:c>
      <x:c r="N267" s="111" t="str">
        <x:f>IF(J267="","",IF(AND(ISNUMBER(M267),ISNUMBER(K267),K267&lt;&gt;0),M267/K267,"n.a."))</x:f>
      </x:c>
      <x:c r="O267" s="108" t="str">
        <x:f>IF(J267="","",IF(J267="Cancelled","Excluded",IF(J267&lt;&gt;"OK","Correct inputs",IF(K267=0,"Zero sales",IF(NOT('Sales overview'!$R$8),"Set target",IF(N267&lt;'Sales overview'!$E$6,"Below target","At/above target"))))))</x:f>
      </x:c>
    </x:row>
    <x:row r="268" ht="24" customHeight="1">
      <x:c r="A268" s="28"/>
      <x:c r="B268" s="100"/>
      <x:c r="C268" s="28"/>
      <x:c r="D268" s="28"/>
      <x:c r="E268" s="102"/>
      <x:c r="F268" s="103"/>
      <x:c r="G268" s="104"/>
      <x:c r="H268" s="103"/>
      <x:c r="I268" s="107"/>
      <x:c r="J268" s="108" t="str">
        <x:f>IFERROR(IF(COUNTA(A268:I268)=0,"",IF(LEN(TRIM(A268))=0,"REVIEW: missing ID",IF(COUNTIFS($A$7:$A$1006,A268)&lt;&gt;1,"REVIEW: duplicate ID",IF(NOT(OR(I268="Invoiced",I268="Cancelled")),"REVIEW: status",IF(I268="Cancelled","Cancelled",IF(NOT(AND(ISNUMBER(B268),B268&gt;=1,B268&lt;=2958465)),"REVIEW: date",IF(LEN(TRIM(C268))=0,"REVIEW: customer",IF(LEN(TRIM(D268))=0,"REVIEW: product",IF(NOT(AND(ISNUMBER(E268),E268&gt;0)),"REVIEW: quantity",IF(NOT(AND(ISNUMBER(F268),F268&gt;=0)),"REVIEW: price",IF(NOT(AND(ISNUMBER(G268),G268&gt;=0,G268&lt;=1)),"REVIEW: discount",IF(NOT(AND(ISNUMBER(H268),H268&gt;=0)),"REVIEW: unit cost","OK")))))))))))),"REVIEW: cell error")</x:f>
      </x:c>
      <x:c r="K268" s="109" t="str">
        <x:f>IF(J268="","",IF(J268="Cancelled",0,IF(OR(J268="OK",J268="REVIEW: unit cost"),ROUND(E268*F268*(1-G268),2),"n.a.")))</x:f>
      </x:c>
      <x:c r="L268" s="109" t="str">
        <x:f>IF(J268="","",IF(J268="Cancelled",0,IF(J268="OK",ROUND(E268*H268,2),"n.a.")))</x:f>
      </x:c>
      <x:c r="M268" s="109" t="str">
        <x:f>IF(J268="","",IF(AND(ISNUMBER(K268),ISNUMBER(L268)),K268-L268,"n.a."))</x:f>
      </x:c>
      <x:c r="N268" s="111" t="str">
        <x:f>IF(J268="","",IF(AND(ISNUMBER(M268),ISNUMBER(K268),K268&lt;&gt;0),M268/K268,"n.a."))</x:f>
      </x:c>
      <x:c r="O268" s="108" t="str">
        <x:f>IF(J268="","",IF(J268="Cancelled","Excluded",IF(J268&lt;&gt;"OK","Correct inputs",IF(K268=0,"Zero sales",IF(NOT('Sales overview'!$R$8),"Set target",IF(N268&lt;'Sales overview'!$E$6,"Below target","At/above target"))))))</x:f>
      </x:c>
    </x:row>
    <x:row r="269" ht="24" customHeight="1">
      <x:c r="A269" s="28"/>
      <x:c r="B269" s="100"/>
      <x:c r="C269" s="28"/>
      <x:c r="D269" s="28"/>
      <x:c r="E269" s="102"/>
      <x:c r="F269" s="103"/>
      <x:c r="G269" s="104"/>
      <x:c r="H269" s="103"/>
      <x:c r="I269" s="107"/>
      <x:c r="J269" s="108" t="str">
        <x:f>IFERROR(IF(COUNTA(A269:I269)=0,"",IF(LEN(TRIM(A269))=0,"REVIEW: missing ID",IF(COUNTIFS($A$7:$A$1006,A269)&lt;&gt;1,"REVIEW: duplicate ID",IF(NOT(OR(I269="Invoiced",I269="Cancelled")),"REVIEW: status",IF(I269="Cancelled","Cancelled",IF(NOT(AND(ISNUMBER(B269),B269&gt;=1,B269&lt;=2958465)),"REVIEW: date",IF(LEN(TRIM(C269))=0,"REVIEW: customer",IF(LEN(TRIM(D269))=0,"REVIEW: product",IF(NOT(AND(ISNUMBER(E269),E269&gt;0)),"REVIEW: quantity",IF(NOT(AND(ISNUMBER(F269),F269&gt;=0)),"REVIEW: price",IF(NOT(AND(ISNUMBER(G269),G269&gt;=0,G269&lt;=1)),"REVIEW: discount",IF(NOT(AND(ISNUMBER(H269),H269&gt;=0)),"REVIEW: unit cost","OK")))))))))))),"REVIEW: cell error")</x:f>
      </x:c>
      <x:c r="K269" s="109" t="str">
        <x:f>IF(J269="","",IF(J269="Cancelled",0,IF(OR(J269="OK",J269="REVIEW: unit cost"),ROUND(E269*F269*(1-G269),2),"n.a.")))</x:f>
      </x:c>
      <x:c r="L269" s="109" t="str">
        <x:f>IF(J269="","",IF(J269="Cancelled",0,IF(J269="OK",ROUND(E269*H269,2),"n.a.")))</x:f>
      </x:c>
      <x:c r="M269" s="109" t="str">
        <x:f>IF(J269="","",IF(AND(ISNUMBER(K269),ISNUMBER(L269)),K269-L269,"n.a."))</x:f>
      </x:c>
      <x:c r="N269" s="111" t="str">
        <x:f>IF(J269="","",IF(AND(ISNUMBER(M269),ISNUMBER(K269),K269&lt;&gt;0),M269/K269,"n.a."))</x:f>
      </x:c>
      <x:c r="O269" s="108" t="str">
        <x:f>IF(J269="","",IF(J269="Cancelled","Excluded",IF(J269&lt;&gt;"OK","Correct inputs",IF(K269=0,"Zero sales",IF(NOT('Sales overview'!$R$8),"Set target",IF(N269&lt;'Sales overview'!$E$6,"Below target","At/above target"))))))</x:f>
      </x:c>
    </x:row>
    <x:row r="270" ht="24" customHeight="1">
      <x:c r="A270" s="28"/>
      <x:c r="B270" s="100"/>
      <x:c r="C270" s="28"/>
      <x:c r="D270" s="28"/>
      <x:c r="E270" s="102"/>
      <x:c r="F270" s="103"/>
      <x:c r="G270" s="104"/>
      <x:c r="H270" s="103"/>
      <x:c r="I270" s="107"/>
      <x:c r="J270" s="108" t="str">
        <x:f>IFERROR(IF(COUNTA(A270:I270)=0,"",IF(LEN(TRIM(A270))=0,"REVIEW: missing ID",IF(COUNTIFS($A$7:$A$1006,A270)&lt;&gt;1,"REVIEW: duplicate ID",IF(NOT(OR(I270="Invoiced",I270="Cancelled")),"REVIEW: status",IF(I270="Cancelled","Cancelled",IF(NOT(AND(ISNUMBER(B270),B270&gt;=1,B270&lt;=2958465)),"REVIEW: date",IF(LEN(TRIM(C270))=0,"REVIEW: customer",IF(LEN(TRIM(D270))=0,"REVIEW: product",IF(NOT(AND(ISNUMBER(E270),E270&gt;0)),"REVIEW: quantity",IF(NOT(AND(ISNUMBER(F270),F270&gt;=0)),"REVIEW: price",IF(NOT(AND(ISNUMBER(G270),G270&gt;=0,G270&lt;=1)),"REVIEW: discount",IF(NOT(AND(ISNUMBER(H270),H270&gt;=0)),"REVIEW: unit cost","OK")))))))))))),"REVIEW: cell error")</x:f>
      </x:c>
      <x:c r="K270" s="109" t="str">
        <x:f>IF(J270="","",IF(J270="Cancelled",0,IF(OR(J270="OK",J270="REVIEW: unit cost"),ROUND(E270*F270*(1-G270),2),"n.a.")))</x:f>
      </x:c>
      <x:c r="L270" s="109" t="str">
        <x:f>IF(J270="","",IF(J270="Cancelled",0,IF(J270="OK",ROUND(E270*H270,2),"n.a.")))</x:f>
      </x:c>
      <x:c r="M270" s="109" t="str">
        <x:f>IF(J270="","",IF(AND(ISNUMBER(K270),ISNUMBER(L270)),K270-L270,"n.a."))</x:f>
      </x:c>
      <x:c r="N270" s="111" t="str">
        <x:f>IF(J270="","",IF(AND(ISNUMBER(M270),ISNUMBER(K270),K270&lt;&gt;0),M270/K270,"n.a."))</x:f>
      </x:c>
      <x:c r="O270" s="108" t="str">
        <x:f>IF(J270="","",IF(J270="Cancelled","Excluded",IF(J270&lt;&gt;"OK","Correct inputs",IF(K270=0,"Zero sales",IF(NOT('Sales overview'!$R$8),"Set target",IF(N270&lt;'Sales overview'!$E$6,"Below target","At/above target"))))))</x:f>
      </x:c>
    </x:row>
    <x:row r="271" ht="24" customHeight="1">
      <x:c r="A271" s="28"/>
      <x:c r="B271" s="100"/>
      <x:c r="C271" s="28"/>
      <x:c r="D271" s="28"/>
      <x:c r="E271" s="102"/>
      <x:c r="F271" s="103"/>
      <x:c r="G271" s="104"/>
      <x:c r="H271" s="103"/>
      <x:c r="I271" s="107"/>
      <x:c r="J271" s="108" t="str">
        <x:f>IFERROR(IF(COUNTA(A271:I271)=0,"",IF(LEN(TRIM(A271))=0,"REVIEW: missing ID",IF(COUNTIFS($A$7:$A$1006,A271)&lt;&gt;1,"REVIEW: duplicate ID",IF(NOT(OR(I271="Invoiced",I271="Cancelled")),"REVIEW: status",IF(I271="Cancelled","Cancelled",IF(NOT(AND(ISNUMBER(B271),B271&gt;=1,B271&lt;=2958465)),"REVIEW: date",IF(LEN(TRIM(C271))=0,"REVIEW: customer",IF(LEN(TRIM(D271))=0,"REVIEW: product",IF(NOT(AND(ISNUMBER(E271),E271&gt;0)),"REVIEW: quantity",IF(NOT(AND(ISNUMBER(F271),F271&gt;=0)),"REVIEW: price",IF(NOT(AND(ISNUMBER(G271),G271&gt;=0,G271&lt;=1)),"REVIEW: discount",IF(NOT(AND(ISNUMBER(H271),H271&gt;=0)),"REVIEW: unit cost","OK")))))))))))),"REVIEW: cell error")</x:f>
      </x:c>
      <x:c r="K271" s="109" t="str">
        <x:f>IF(J271="","",IF(J271="Cancelled",0,IF(OR(J271="OK",J271="REVIEW: unit cost"),ROUND(E271*F271*(1-G271),2),"n.a.")))</x:f>
      </x:c>
      <x:c r="L271" s="109" t="str">
        <x:f>IF(J271="","",IF(J271="Cancelled",0,IF(J271="OK",ROUND(E271*H271,2),"n.a.")))</x:f>
      </x:c>
      <x:c r="M271" s="109" t="str">
        <x:f>IF(J271="","",IF(AND(ISNUMBER(K271),ISNUMBER(L271)),K271-L271,"n.a."))</x:f>
      </x:c>
      <x:c r="N271" s="111" t="str">
        <x:f>IF(J271="","",IF(AND(ISNUMBER(M271),ISNUMBER(K271),K271&lt;&gt;0),M271/K271,"n.a."))</x:f>
      </x:c>
      <x:c r="O271" s="108" t="str">
        <x:f>IF(J271="","",IF(J271="Cancelled","Excluded",IF(J271&lt;&gt;"OK","Correct inputs",IF(K271=0,"Zero sales",IF(NOT('Sales overview'!$R$8),"Set target",IF(N271&lt;'Sales overview'!$E$6,"Below target","At/above target"))))))</x:f>
      </x:c>
    </x:row>
    <x:row r="272" ht="24" customHeight="1">
      <x:c r="A272" s="28"/>
      <x:c r="B272" s="100"/>
      <x:c r="C272" s="28"/>
      <x:c r="D272" s="28"/>
      <x:c r="E272" s="102"/>
      <x:c r="F272" s="103"/>
      <x:c r="G272" s="104"/>
      <x:c r="H272" s="103"/>
      <x:c r="I272" s="107"/>
      <x:c r="J272" s="108" t="str">
        <x:f>IFERROR(IF(COUNTA(A272:I272)=0,"",IF(LEN(TRIM(A272))=0,"REVIEW: missing ID",IF(COUNTIFS($A$7:$A$1006,A272)&lt;&gt;1,"REVIEW: duplicate ID",IF(NOT(OR(I272="Invoiced",I272="Cancelled")),"REVIEW: status",IF(I272="Cancelled","Cancelled",IF(NOT(AND(ISNUMBER(B272),B272&gt;=1,B272&lt;=2958465)),"REVIEW: date",IF(LEN(TRIM(C272))=0,"REVIEW: customer",IF(LEN(TRIM(D272))=0,"REVIEW: product",IF(NOT(AND(ISNUMBER(E272),E272&gt;0)),"REVIEW: quantity",IF(NOT(AND(ISNUMBER(F272),F272&gt;=0)),"REVIEW: price",IF(NOT(AND(ISNUMBER(G272),G272&gt;=0,G272&lt;=1)),"REVIEW: discount",IF(NOT(AND(ISNUMBER(H272),H272&gt;=0)),"REVIEW: unit cost","OK")))))))))))),"REVIEW: cell error")</x:f>
      </x:c>
      <x:c r="K272" s="109" t="str">
        <x:f>IF(J272="","",IF(J272="Cancelled",0,IF(OR(J272="OK",J272="REVIEW: unit cost"),ROUND(E272*F272*(1-G272),2),"n.a.")))</x:f>
      </x:c>
      <x:c r="L272" s="109" t="str">
        <x:f>IF(J272="","",IF(J272="Cancelled",0,IF(J272="OK",ROUND(E272*H272,2),"n.a.")))</x:f>
      </x:c>
      <x:c r="M272" s="109" t="str">
        <x:f>IF(J272="","",IF(AND(ISNUMBER(K272),ISNUMBER(L272)),K272-L272,"n.a."))</x:f>
      </x:c>
      <x:c r="N272" s="111" t="str">
        <x:f>IF(J272="","",IF(AND(ISNUMBER(M272),ISNUMBER(K272),K272&lt;&gt;0),M272/K272,"n.a."))</x:f>
      </x:c>
      <x:c r="O272" s="108" t="str">
        <x:f>IF(J272="","",IF(J272="Cancelled","Excluded",IF(J272&lt;&gt;"OK","Correct inputs",IF(K272=0,"Zero sales",IF(NOT('Sales overview'!$R$8),"Set target",IF(N272&lt;'Sales overview'!$E$6,"Below target","At/above target"))))))</x:f>
      </x:c>
    </x:row>
    <x:row r="273" ht="24" customHeight="1">
      <x:c r="A273" s="28"/>
      <x:c r="B273" s="100"/>
      <x:c r="C273" s="28"/>
      <x:c r="D273" s="28"/>
      <x:c r="E273" s="102"/>
      <x:c r="F273" s="103"/>
      <x:c r="G273" s="104"/>
      <x:c r="H273" s="103"/>
      <x:c r="I273" s="107"/>
      <x:c r="J273" s="108" t="str">
        <x:f>IFERROR(IF(COUNTA(A273:I273)=0,"",IF(LEN(TRIM(A273))=0,"REVIEW: missing ID",IF(COUNTIFS($A$7:$A$1006,A273)&lt;&gt;1,"REVIEW: duplicate ID",IF(NOT(OR(I273="Invoiced",I273="Cancelled")),"REVIEW: status",IF(I273="Cancelled","Cancelled",IF(NOT(AND(ISNUMBER(B273),B273&gt;=1,B273&lt;=2958465)),"REVIEW: date",IF(LEN(TRIM(C273))=0,"REVIEW: customer",IF(LEN(TRIM(D273))=0,"REVIEW: product",IF(NOT(AND(ISNUMBER(E273),E273&gt;0)),"REVIEW: quantity",IF(NOT(AND(ISNUMBER(F273),F273&gt;=0)),"REVIEW: price",IF(NOT(AND(ISNUMBER(G273),G273&gt;=0,G273&lt;=1)),"REVIEW: discount",IF(NOT(AND(ISNUMBER(H273),H273&gt;=0)),"REVIEW: unit cost","OK")))))))))))),"REVIEW: cell error")</x:f>
      </x:c>
      <x:c r="K273" s="109" t="str">
        <x:f>IF(J273="","",IF(J273="Cancelled",0,IF(OR(J273="OK",J273="REVIEW: unit cost"),ROUND(E273*F273*(1-G273),2),"n.a.")))</x:f>
      </x:c>
      <x:c r="L273" s="109" t="str">
        <x:f>IF(J273="","",IF(J273="Cancelled",0,IF(J273="OK",ROUND(E273*H273,2),"n.a.")))</x:f>
      </x:c>
      <x:c r="M273" s="109" t="str">
        <x:f>IF(J273="","",IF(AND(ISNUMBER(K273),ISNUMBER(L273)),K273-L273,"n.a."))</x:f>
      </x:c>
      <x:c r="N273" s="111" t="str">
        <x:f>IF(J273="","",IF(AND(ISNUMBER(M273),ISNUMBER(K273),K273&lt;&gt;0),M273/K273,"n.a."))</x:f>
      </x:c>
      <x:c r="O273" s="108" t="str">
        <x:f>IF(J273="","",IF(J273="Cancelled","Excluded",IF(J273&lt;&gt;"OK","Correct inputs",IF(K273=0,"Zero sales",IF(NOT('Sales overview'!$R$8),"Set target",IF(N273&lt;'Sales overview'!$E$6,"Below target","At/above target"))))))</x:f>
      </x:c>
    </x:row>
    <x:row r="274" ht="24" customHeight="1">
      <x:c r="A274" s="28"/>
      <x:c r="B274" s="100"/>
      <x:c r="C274" s="28"/>
      <x:c r="D274" s="28"/>
      <x:c r="E274" s="102"/>
      <x:c r="F274" s="103"/>
      <x:c r="G274" s="104"/>
      <x:c r="H274" s="103"/>
      <x:c r="I274" s="107"/>
      <x:c r="J274" s="108" t="str">
        <x:f>IFERROR(IF(COUNTA(A274:I274)=0,"",IF(LEN(TRIM(A274))=0,"REVIEW: missing ID",IF(COUNTIFS($A$7:$A$1006,A274)&lt;&gt;1,"REVIEW: duplicate ID",IF(NOT(OR(I274="Invoiced",I274="Cancelled")),"REVIEW: status",IF(I274="Cancelled","Cancelled",IF(NOT(AND(ISNUMBER(B274),B274&gt;=1,B274&lt;=2958465)),"REVIEW: date",IF(LEN(TRIM(C274))=0,"REVIEW: customer",IF(LEN(TRIM(D274))=0,"REVIEW: product",IF(NOT(AND(ISNUMBER(E274),E274&gt;0)),"REVIEW: quantity",IF(NOT(AND(ISNUMBER(F274),F274&gt;=0)),"REVIEW: price",IF(NOT(AND(ISNUMBER(G274),G274&gt;=0,G274&lt;=1)),"REVIEW: discount",IF(NOT(AND(ISNUMBER(H274),H274&gt;=0)),"REVIEW: unit cost","OK")))))))))))),"REVIEW: cell error")</x:f>
      </x:c>
      <x:c r="K274" s="109" t="str">
        <x:f>IF(J274="","",IF(J274="Cancelled",0,IF(OR(J274="OK",J274="REVIEW: unit cost"),ROUND(E274*F274*(1-G274),2),"n.a.")))</x:f>
      </x:c>
      <x:c r="L274" s="109" t="str">
        <x:f>IF(J274="","",IF(J274="Cancelled",0,IF(J274="OK",ROUND(E274*H274,2),"n.a.")))</x:f>
      </x:c>
      <x:c r="M274" s="109" t="str">
        <x:f>IF(J274="","",IF(AND(ISNUMBER(K274),ISNUMBER(L274)),K274-L274,"n.a."))</x:f>
      </x:c>
      <x:c r="N274" s="111" t="str">
        <x:f>IF(J274="","",IF(AND(ISNUMBER(M274),ISNUMBER(K274),K274&lt;&gt;0),M274/K274,"n.a."))</x:f>
      </x:c>
      <x:c r="O274" s="108" t="str">
        <x:f>IF(J274="","",IF(J274="Cancelled","Excluded",IF(J274&lt;&gt;"OK","Correct inputs",IF(K274=0,"Zero sales",IF(NOT('Sales overview'!$R$8),"Set target",IF(N274&lt;'Sales overview'!$E$6,"Below target","At/above target"))))))</x:f>
      </x:c>
    </x:row>
    <x:row r="275" ht="24" customHeight="1">
      <x:c r="A275" s="28"/>
      <x:c r="B275" s="100"/>
      <x:c r="C275" s="28"/>
      <x:c r="D275" s="28"/>
      <x:c r="E275" s="102"/>
      <x:c r="F275" s="103"/>
      <x:c r="G275" s="104"/>
      <x:c r="H275" s="103"/>
      <x:c r="I275" s="107"/>
      <x:c r="J275" s="108" t="str">
        <x:f>IFERROR(IF(COUNTA(A275:I275)=0,"",IF(LEN(TRIM(A275))=0,"REVIEW: missing ID",IF(COUNTIFS($A$7:$A$1006,A275)&lt;&gt;1,"REVIEW: duplicate ID",IF(NOT(OR(I275="Invoiced",I275="Cancelled")),"REVIEW: status",IF(I275="Cancelled","Cancelled",IF(NOT(AND(ISNUMBER(B275),B275&gt;=1,B275&lt;=2958465)),"REVIEW: date",IF(LEN(TRIM(C275))=0,"REVIEW: customer",IF(LEN(TRIM(D275))=0,"REVIEW: product",IF(NOT(AND(ISNUMBER(E275),E275&gt;0)),"REVIEW: quantity",IF(NOT(AND(ISNUMBER(F275),F275&gt;=0)),"REVIEW: price",IF(NOT(AND(ISNUMBER(G275),G275&gt;=0,G275&lt;=1)),"REVIEW: discount",IF(NOT(AND(ISNUMBER(H275),H275&gt;=0)),"REVIEW: unit cost","OK")))))))))))),"REVIEW: cell error")</x:f>
      </x:c>
      <x:c r="K275" s="109" t="str">
        <x:f>IF(J275="","",IF(J275="Cancelled",0,IF(OR(J275="OK",J275="REVIEW: unit cost"),ROUND(E275*F275*(1-G275),2),"n.a.")))</x:f>
      </x:c>
      <x:c r="L275" s="109" t="str">
        <x:f>IF(J275="","",IF(J275="Cancelled",0,IF(J275="OK",ROUND(E275*H275,2),"n.a.")))</x:f>
      </x:c>
      <x:c r="M275" s="109" t="str">
        <x:f>IF(J275="","",IF(AND(ISNUMBER(K275),ISNUMBER(L275)),K275-L275,"n.a."))</x:f>
      </x:c>
      <x:c r="N275" s="111" t="str">
        <x:f>IF(J275="","",IF(AND(ISNUMBER(M275),ISNUMBER(K275),K275&lt;&gt;0),M275/K275,"n.a."))</x:f>
      </x:c>
      <x:c r="O275" s="108" t="str">
        <x:f>IF(J275="","",IF(J275="Cancelled","Excluded",IF(J275&lt;&gt;"OK","Correct inputs",IF(K275=0,"Zero sales",IF(NOT('Sales overview'!$R$8),"Set target",IF(N275&lt;'Sales overview'!$E$6,"Below target","At/above target"))))))</x:f>
      </x:c>
    </x:row>
    <x:row r="276" ht="24" customHeight="1">
      <x:c r="A276" s="28"/>
      <x:c r="B276" s="100"/>
      <x:c r="C276" s="28"/>
      <x:c r="D276" s="28"/>
      <x:c r="E276" s="102"/>
      <x:c r="F276" s="103"/>
      <x:c r="G276" s="104"/>
      <x:c r="H276" s="103"/>
      <x:c r="I276" s="107"/>
      <x:c r="J276" s="108" t="str">
        <x:f>IFERROR(IF(COUNTA(A276:I276)=0,"",IF(LEN(TRIM(A276))=0,"REVIEW: missing ID",IF(COUNTIFS($A$7:$A$1006,A276)&lt;&gt;1,"REVIEW: duplicate ID",IF(NOT(OR(I276="Invoiced",I276="Cancelled")),"REVIEW: status",IF(I276="Cancelled","Cancelled",IF(NOT(AND(ISNUMBER(B276),B276&gt;=1,B276&lt;=2958465)),"REVIEW: date",IF(LEN(TRIM(C276))=0,"REVIEW: customer",IF(LEN(TRIM(D276))=0,"REVIEW: product",IF(NOT(AND(ISNUMBER(E276),E276&gt;0)),"REVIEW: quantity",IF(NOT(AND(ISNUMBER(F276),F276&gt;=0)),"REVIEW: price",IF(NOT(AND(ISNUMBER(G276),G276&gt;=0,G276&lt;=1)),"REVIEW: discount",IF(NOT(AND(ISNUMBER(H276),H276&gt;=0)),"REVIEW: unit cost","OK")))))))))))),"REVIEW: cell error")</x:f>
      </x:c>
      <x:c r="K276" s="109" t="str">
        <x:f>IF(J276="","",IF(J276="Cancelled",0,IF(OR(J276="OK",J276="REVIEW: unit cost"),ROUND(E276*F276*(1-G276),2),"n.a.")))</x:f>
      </x:c>
      <x:c r="L276" s="109" t="str">
        <x:f>IF(J276="","",IF(J276="Cancelled",0,IF(J276="OK",ROUND(E276*H276,2),"n.a.")))</x:f>
      </x:c>
      <x:c r="M276" s="109" t="str">
        <x:f>IF(J276="","",IF(AND(ISNUMBER(K276),ISNUMBER(L276)),K276-L276,"n.a."))</x:f>
      </x:c>
      <x:c r="N276" s="111" t="str">
        <x:f>IF(J276="","",IF(AND(ISNUMBER(M276),ISNUMBER(K276),K276&lt;&gt;0),M276/K276,"n.a."))</x:f>
      </x:c>
      <x:c r="O276" s="108" t="str">
        <x:f>IF(J276="","",IF(J276="Cancelled","Excluded",IF(J276&lt;&gt;"OK","Correct inputs",IF(K276=0,"Zero sales",IF(NOT('Sales overview'!$R$8),"Set target",IF(N276&lt;'Sales overview'!$E$6,"Below target","At/above target"))))))</x:f>
      </x:c>
    </x:row>
    <x:row r="277" ht="24" customHeight="1">
      <x:c r="A277" s="28"/>
      <x:c r="B277" s="100"/>
      <x:c r="C277" s="28"/>
      <x:c r="D277" s="28"/>
      <x:c r="E277" s="102"/>
      <x:c r="F277" s="103"/>
      <x:c r="G277" s="104"/>
      <x:c r="H277" s="103"/>
      <x:c r="I277" s="107"/>
      <x:c r="J277" s="108" t="str">
        <x:f>IFERROR(IF(COUNTA(A277:I277)=0,"",IF(LEN(TRIM(A277))=0,"REVIEW: missing ID",IF(COUNTIFS($A$7:$A$1006,A277)&lt;&gt;1,"REVIEW: duplicate ID",IF(NOT(OR(I277="Invoiced",I277="Cancelled")),"REVIEW: status",IF(I277="Cancelled","Cancelled",IF(NOT(AND(ISNUMBER(B277),B277&gt;=1,B277&lt;=2958465)),"REVIEW: date",IF(LEN(TRIM(C277))=0,"REVIEW: customer",IF(LEN(TRIM(D277))=0,"REVIEW: product",IF(NOT(AND(ISNUMBER(E277),E277&gt;0)),"REVIEW: quantity",IF(NOT(AND(ISNUMBER(F277),F277&gt;=0)),"REVIEW: price",IF(NOT(AND(ISNUMBER(G277),G277&gt;=0,G277&lt;=1)),"REVIEW: discount",IF(NOT(AND(ISNUMBER(H277),H277&gt;=0)),"REVIEW: unit cost","OK")))))))))))),"REVIEW: cell error")</x:f>
      </x:c>
      <x:c r="K277" s="109" t="str">
        <x:f>IF(J277="","",IF(J277="Cancelled",0,IF(OR(J277="OK",J277="REVIEW: unit cost"),ROUND(E277*F277*(1-G277),2),"n.a.")))</x:f>
      </x:c>
      <x:c r="L277" s="109" t="str">
        <x:f>IF(J277="","",IF(J277="Cancelled",0,IF(J277="OK",ROUND(E277*H277,2),"n.a.")))</x:f>
      </x:c>
      <x:c r="M277" s="109" t="str">
        <x:f>IF(J277="","",IF(AND(ISNUMBER(K277),ISNUMBER(L277)),K277-L277,"n.a."))</x:f>
      </x:c>
      <x:c r="N277" s="111" t="str">
        <x:f>IF(J277="","",IF(AND(ISNUMBER(M277),ISNUMBER(K277),K277&lt;&gt;0),M277/K277,"n.a."))</x:f>
      </x:c>
      <x:c r="O277" s="108" t="str">
        <x:f>IF(J277="","",IF(J277="Cancelled","Excluded",IF(J277&lt;&gt;"OK","Correct inputs",IF(K277=0,"Zero sales",IF(NOT('Sales overview'!$R$8),"Set target",IF(N277&lt;'Sales overview'!$E$6,"Below target","At/above target"))))))</x:f>
      </x:c>
    </x:row>
    <x:row r="278" ht="24" customHeight="1">
      <x:c r="A278" s="28"/>
      <x:c r="B278" s="100"/>
      <x:c r="C278" s="28"/>
      <x:c r="D278" s="28"/>
      <x:c r="E278" s="102"/>
      <x:c r="F278" s="103"/>
      <x:c r="G278" s="104"/>
      <x:c r="H278" s="103"/>
      <x:c r="I278" s="107"/>
      <x:c r="J278" s="108" t="str">
        <x:f>IFERROR(IF(COUNTA(A278:I278)=0,"",IF(LEN(TRIM(A278))=0,"REVIEW: missing ID",IF(COUNTIFS($A$7:$A$1006,A278)&lt;&gt;1,"REVIEW: duplicate ID",IF(NOT(OR(I278="Invoiced",I278="Cancelled")),"REVIEW: status",IF(I278="Cancelled","Cancelled",IF(NOT(AND(ISNUMBER(B278),B278&gt;=1,B278&lt;=2958465)),"REVIEW: date",IF(LEN(TRIM(C278))=0,"REVIEW: customer",IF(LEN(TRIM(D278))=0,"REVIEW: product",IF(NOT(AND(ISNUMBER(E278),E278&gt;0)),"REVIEW: quantity",IF(NOT(AND(ISNUMBER(F278),F278&gt;=0)),"REVIEW: price",IF(NOT(AND(ISNUMBER(G278),G278&gt;=0,G278&lt;=1)),"REVIEW: discount",IF(NOT(AND(ISNUMBER(H278),H278&gt;=0)),"REVIEW: unit cost","OK")))))))))))),"REVIEW: cell error")</x:f>
      </x:c>
      <x:c r="K278" s="109" t="str">
        <x:f>IF(J278="","",IF(J278="Cancelled",0,IF(OR(J278="OK",J278="REVIEW: unit cost"),ROUND(E278*F278*(1-G278),2),"n.a.")))</x:f>
      </x:c>
      <x:c r="L278" s="109" t="str">
        <x:f>IF(J278="","",IF(J278="Cancelled",0,IF(J278="OK",ROUND(E278*H278,2),"n.a.")))</x:f>
      </x:c>
      <x:c r="M278" s="109" t="str">
        <x:f>IF(J278="","",IF(AND(ISNUMBER(K278),ISNUMBER(L278)),K278-L278,"n.a."))</x:f>
      </x:c>
      <x:c r="N278" s="111" t="str">
        <x:f>IF(J278="","",IF(AND(ISNUMBER(M278),ISNUMBER(K278),K278&lt;&gt;0),M278/K278,"n.a."))</x:f>
      </x:c>
      <x:c r="O278" s="108" t="str">
        <x:f>IF(J278="","",IF(J278="Cancelled","Excluded",IF(J278&lt;&gt;"OK","Correct inputs",IF(K278=0,"Zero sales",IF(NOT('Sales overview'!$R$8),"Set target",IF(N278&lt;'Sales overview'!$E$6,"Below target","At/above target"))))))</x:f>
      </x:c>
    </x:row>
    <x:row r="279" ht="24" customHeight="1">
      <x:c r="A279" s="28"/>
      <x:c r="B279" s="100"/>
      <x:c r="C279" s="28"/>
      <x:c r="D279" s="28"/>
      <x:c r="E279" s="102"/>
      <x:c r="F279" s="103"/>
      <x:c r="G279" s="104"/>
      <x:c r="H279" s="103"/>
      <x:c r="I279" s="107"/>
      <x:c r="J279" s="108" t="str">
        <x:f>IFERROR(IF(COUNTA(A279:I279)=0,"",IF(LEN(TRIM(A279))=0,"REVIEW: missing ID",IF(COUNTIFS($A$7:$A$1006,A279)&lt;&gt;1,"REVIEW: duplicate ID",IF(NOT(OR(I279="Invoiced",I279="Cancelled")),"REVIEW: status",IF(I279="Cancelled","Cancelled",IF(NOT(AND(ISNUMBER(B279),B279&gt;=1,B279&lt;=2958465)),"REVIEW: date",IF(LEN(TRIM(C279))=0,"REVIEW: customer",IF(LEN(TRIM(D279))=0,"REVIEW: product",IF(NOT(AND(ISNUMBER(E279),E279&gt;0)),"REVIEW: quantity",IF(NOT(AND(ISNUMBER(F279),F279&gt;=0)),"REVIEW: price",IF(NOT(AND(ISNUMBER(G279),G279&gt;=0,G279&lt;=1)),"REVIEW: discount",IF(NOT(AND(ISNUMBER(H279),H279&gt;=0)),"REVIEW: unit cost","OK")))))))))))),"REVIEW: cell error")</x:f>
      </x:c>
      <x:c r="K279" s="109" t="str">
        <x:f>IF(J279="","",IF(J279="Cancelled",0,IF(OR(J279="OK",J279="REVIEW: unit cost"),ROUND(E279*F279*(1-G279),2),"n.a.")))</x:f>
      </x:c>
      <x:c r="L279" s="109" t="str">
        <x:f>IF(J279="","",IF(J279="Cancelled",0,IF(J279="OK",ROUND(E279*H279,2),"n.a.")))</x:f>
      </x:c>
      <x:c r="M279" s="109" t="str">
        <x:f>IF(J279="","",IF(AND(ISNUMBER(K279),ISNUMBER(L279)),K279-L279,"n.a."))</x:f>
      </x:c>
      <x:c r="N279" s="111" t="str">
        <x:f>IF(J279="","",IF(AND(ISNUMBER(M279),ISNUMBER(K279),K279&lt;&gt;0),M279/K279,"n.a."))</x:f>
      </x:c>
      <x:c r="O279" s="108" t="str">
        <x:f>IF(J279="","",IF(J279="Cancelled","Excluded",IF(J279&lt;&gt;"OK","Correct inputs",IF(K279=0,"Zero sales",IF(NOT('Sales overview'!$R$8),"Set target",IF(N279&lt;'Sales overview'!$E$6,"Below target","At/above target"))))))</x:f>
      </x:c>
    </x:row>
    <x:row r="280" ht="24" customHeight="1">
      <x:c r="A280" s="28"/>
      <x:c r="B280" s="100"/>
      <x:c r="C280" s="28"/>
      <x:c r="D280" s="28"/>
      <x:c r="E280" s="102"/>
      <x:c r="F280" s="103"/>
      <x:c r="G280" s="104"/>
      <x:c r="H280" s="103"/>
      <x:c r="I280" s="107"/>
      <x:c r="J280" s="108" t="str">
        <x:f>IFERROR(IF(COUNTA(A280:I280)=0,"",IF(LEN(TRIM(A280))=0,"REVIEW: missing ID",IF(COUNTIFS($A$7:$A$1006,A280)&lt;&gt;1,"REVIEW: duplicate ID",IF(NOT(OR(I280="Invoiced",I280="Cancelled")),"REVIEW: status",IF(I280="Cancelled","Cancelled",IF(NOT(AND(ISNUMBER(B280),B280&gt;=1,B280&lt;=2958465)),"REVIEW: date",IF(LEN(TRIM(C280))=0,"REVIEW: customer",IF(LEN(TRIM(D280))=0,"REVIEW: product",IF(NOT(AND(ISNUMBER(E280),E280&gt;0)),"REVIEW: quantity",IF(NOT(AND(ISNUMBER(F280),F280&gt;=0)),"REVIEW: price",IF(NOT(AND(ISNUMBER(G280),G280&gt;=0,G280&lt;=1)),"REVIEW: discount",IF(NOT(AND(ISNUMBER(H280),H280&gt;=0)),"REVIEW: unit cost","OK")))))))))))),"REVIEW: cell error")</x:f>
      </x:c>
      <x:c r="K280" s="109" t="str">
        <x:f>IF(J280="","",IF(J280="Cancelled",0,IF(OR(J280="OK",J280="REVIEW: unit cost"),ROUND(E280*F280*(1-G280),2),"n.a.")))</x:f>
      </x:c>
      <x:c r="L280" s="109" t="str">
        <x:f>IF(J280="","",IF(J280="Cancelled",0,IF(J280="OK",ROUND(E280*H280,2),"n.a.")))</x:f>
      </x:c>
      <x:c r="M280" s="109" t="str">
        <x:f>IF(J280="","",IF(AND(ISNUMBER(K280),ISNUMBER(L280)),K280-L280,"n.a."))</x:f>
      </x:c>
      <x:c r="N280" s="111" t="str">
        <x:f>IF(J280="","",IF(AND(ISNUMBER(M280),ISNUMBER(K280),K280&lt;&gt;0),M280/K280,"n.a."))</x:f>
      </x:c>
      <x:c r="O280" s="108" t="str">
        <x:f>IF(J280="","",IF(J280="Cancelled","Excluded",IF(J280&lt;&gt;"OK","Correct inputs",IF(K280=0,"Zero sales",IF(NOT('Sales overview'!$R$8),"Set target",IF(N280&lt;'Sales overview'!$E$6,"Below target","At/above target"))))))</x:f>
      </x:c>
    </x:row>
    <x:row r="281" ht="24" customHeight="1">
      <x:c r="A281" s="28"/>
      <x:c r="B281" s="100"/>
      <x:c r="C281" s="28"/>
      <x:c r="D281" s="28"/>
      <x:c r="E281" s="102"/>
      <x:c r="F281" s="103"/>
      <x:c r="G281" s="104"/>
      <x:c r="H281" s="103"/>
      <x:c r="I281" s="107"/>
      <x:c r="J281" s="108" t="str">
        <x:f>IFERROR(IF(COUNTA(A281:I281)=0,"",IF(LEN(TRIM(A281))=0,"REVIEW: missing ID",IF(COUNTIFS($A$7:$A$1006,A281)&lt;&gt;1,"REVIEW: duplicate ID",IF(NOT(OR(I281="Invoiced",I281="Cancelled")),"REVIEW: status",IF(I281="Cancelled","Cancelled",IF(NOT(AND(ISNUMBER(B281),B281&gt;=1,B281&lt;=2958465)),"REVIEW: date",IF(LEN(TRIM(C281))=0,"REVIEW: customer",IF(LEN(TRIM(D281))=0,"REVIEW: product",IF(NOT(AND(ISNUMBER(E281),E281&gt;0)),"REVIEW: quantity",IF(NOT(AND(ISNUMBER(F281),F281&gt;=0)),"REVIEW: price",IF(NOT(AND(ISNUMBER(G281),G281&gt;=0,G281&lt;=1)),"REVIEW: discount",IF(NOT(AND(ISNUMBER(H281),H281&gt;=0)),"REVIEW: unit cost","OK")))))))))))),"REVIEW: cell error")</x:f>
      </x:c>
      <x:c r="K281" s="109" t="str">
        <x:f>IF(J281="","",IF(J281="Cancelled",0,IF(OR(J281="OK",J281="REVIEW: unit cost"),ROUND(E281*F281*(1-G281),2),"n.a.")))</x:f>
      </x:c>
      <x:c r="L281" s="109" t="str">
        <x:f>IF(J281="","",IF(J281="Cancelled",0,IF(J281="OK",ROUND(E281*H281,2),"n.a.")))</x:f>
      </x:c>
      <x:c r="M281" s="109" t="str">
        <x:f>IF(J281="","",IF(AND(ISNUMBER(K281),ISNUMBER(L281)),K281-L281,"n.a."))</x:f>
      </x:c>
      <x:c r="N281" s="111" t="str">
        <x:f>IF(J281="","",IF(AND(ISNUMBER(M281),ISNUMBER(K281),K281&lt;&gt;0),M281/K281,"n.a."))</x:f>
      </x:c>
      <x:c r="O281" s="108" t="str">
        <x:f>IF(J281="","",IF(J281="Cancelled","Excluded",IF(J281&lt;&gt;"OK","Correct inputs",IF(K281=0,"Zero sales",IF(NOT('Sales overview'!$R$8),"Set target",IF(N281&lt;'Sales overview'!$E$6,"Below target","At/above target"))))))</x:f>
      </x:c>
    </x:row>
    <x:row r="282" ht="24" customHeight="1">
      <x:c r="A282" s="28"/>
      <x:c r="B282" s="100"/>
      <x:c r="C282" s="28"/>
      <x:c r="D282" s="28"/>
      <x:c r="E282" s="102"/>
      <x:c r="F282" s="103"/>
      <x:c r="G282" s="104"/>
      <x:c r="H282" s="103"/>
      <x:c r="I282" s="107"/>
      <x:c r="J282" s="108" t="str">
        <x:f>IFERROR(IF(COUNTA(A282:I282)=0,"",IF(LEN(TRIM(A282))=0,"REVIEW: missing ID",IF(COUNTIFS($A$7:$A$1006,A282)&lt;&gt;1,"REVIEW: duplicate ID",IF(NOT(OR(I282="Invoiced",I282="Cancelled")),"REVIEW: status",IF(I282="Cancelled","Cancelled",IF(NOT(AND(ISNUMBER(B282),B282&gt;=1,B282&lt;=2958465)),"REVIEW: date",IF(LEN(TRIM(C282))=0,"REVIEW: customer",IF(LEN(TRIM(D282))=0,"REVIEW: product",IF(NOT(AND(ISNUMBER(E282),E282&gt;0)),"REVIEW: quantity",IF(NOT(AND(ISNUMBER(F282),F282&gt;=0)),"REVIEW: price",IF(NOT(AND(ISNUMBER(G282),G282&gt;=0,G282&lt;=1)),"REVIEW: discount",IF(NOT(AND(ISNUMBER(H282),H282&gt;=0)),"REVIEW: unit cost","OK")))))))))))),"REVIEW: cell error")</x:f>
      </x:c>
      <x:c r="K282" s="109" t="str">
        <x:f>IF(J282="","",IF(J282="Cancelled",0,IF(OR(J282="OK",J282="REVIEW: unit cost"),ROUND(E282*F282*(1-G282),2),"n.a.")))</x:f>
      </x:c>
      <x:c r="L282" s="109" t="str">
        <x:f>IF(J282="","",IF(J282="Cancelled",0,IF(J282="OK",ROUND(E282*H282,2),"n.a.")))</x:f>
      </x:c>
      <x:c r="M282" s="109" t="str">
        <x:f>IF(J282="","",IF(AND(ISNUMBER(K282),ISNUMBER(L282)),K282-L282,"n.a."))</x:f>
      </x:c>
      <x:c r="N282" s="111" t="str">
        <x:f>IF(J282="","",IF(AND(ISNUMBER(M282),ISNUMBER(K282),K282&lt;&gt;0),M282/K282,"n.a."))</x:f>
      </x:c>
      <x:c r="O282" s="108" t="str">
        <x:f>IF(J282="","",IF(J282="Cancelled","Excluded",IF(J282&lt;&gt;"OK","Correct inputs",IF(K282=0,"Zero sales",IF(NOT('Sales overview'!$R$8),"Set target",IF(N282&lt;'Sales overview'!$E$6,"Below target","At/above target"))))))</x:f>
      </x:c>
    </x:row>
    <x:row r="283" ht="24" customHeight="1">
      <x:c r="A283" s="28"/>
      <x:c r="B283" s="100"/>
      <x:c r="C283" s="28"/>
      <x:c r="D283" s="28"/>
      <x:c r="E283" s="102"/>
      <x:c r="F283" s="103"/>
      <x:c r="G283" s="104"/>
      <x:c r="H283" s="103"/>
      <x:c r="I283" s="107"/>
      <x:c r="J283" s="108" t="str">
        <x:f>IFERROR(IF(COUNTA(A283:I283)=0,"",IF(LEN(TRIM(A283))=0,"REVIEW: missing ID",IF(COUNTIFS($A$7:$A$1006,A283)&lt;&gt;1,"REVIEW: duplicate ID",IF(NOT(OR(I283="Invoiced",I283="Cancelled")),"REVIEW: status",IF(I283="Cancelled","Cancelled",IF(NOT(AND(ISNUMBER(B283),B283&gt;=1,B283&lt;=2958465)),"REVIEW: date",IF(LEN(TRIM(C283))=0,"REVIEW: customer",IF(LEN(TRIM(D283))=0,"REVIEW: product",IF(NOT(AND(ISNUMBER(E283),E283&gt;0)),"REVIEW: quantity",IF(NOT(AND(ISNUMBER(F283),F283&gt;=0)),"REVIEW: price",IF(NOT(AND(ISNUMBER(G283),G283&gt;=0,G283&lt;=1)),"REVIEW: discount",IF(NOT(AND(ISNUMBER(H283),H283&gt;=0)),"REVIEW: unit cost","OK")))))))))))),"REVIEW: cell error")</x:f>
      </x:c>
      <x:c r="K283" s="109" t="str">
        <x:f>IF(J283="","",IF(J283="Cancelled",0,IF(OR(J283="OK",J283="REVIEW: unit cost"),ROUND(E283*F283*(1-G283),2),"n.a.")))</x:f>
      </x:c>
      <x:c r="L283" s="109" t="str">
        <x:f>IF(J283="","",IF(J283="Cancelled",0,IF(J283="OK",ROUND(E283*H283,2),"n.a.")))</x:f>
      </x:c>
      <x:c r="M283" s="109" t="str">
        <x:f>IF(J283="","",IF(AND(ISNUMBER(K283),ISNUMBER(L283)),K283-L283,"n.a."))</x:f>
      </x:c>
      <x:c r="N283" s="111" t="str">
        <x:f>IF(J283="","",IF(AND(ISNUMBER(M283),ISNUMBER(K283),K283&lt;&gt;0),M283/K283,"n.a."))</x:f>
      </x:c>
      <x:c r="O283" s="108" t="str">
        <x:f>IF(J283="","",IF(J283="Cancelled","Excluded",IF(J283&lt;&gt;"OK","Correct inputs",IF(K283=0,"Zero sales",IF(NOT('Sales overview'!$R$8),"Set target",IF(N283&lt;'Sales overview'!$E$6,"Below target","At/above target"))))))</x:f>
      </x:c>
    </x:row>
    <x:row r="284" ht="24" customHeight="1">
      <x:c r="A284" s="28"/>
      <x:c r="B284" s="100"/>
      <x:c r="C284" s="28"/>
      <x:c r="D284" s="28"/>
      <x:c r="E284" s="102"/>
      <x:c r="F284" s="103"/>
      <x:c r="G284" s="104"/>
      <x:c r="H284" s="103"/>
      <x:c r="I284" s="107"/>
      <x:c r="J284" s="108" t="str">
        <x:f>IFERROR(IF(COUNTA(A284:I284)=0,"",IF(LEN(TRIM(A284))=0,"REVIEW: missing ID",IF(COUNTIFS($A$7:$A$1006,A284)&lt;&gt;1,"REVIEW: duplicate ID",IF(NOT(OR(I284="Invoiced",I284="Cancelled")),"REVIEW: status",IF(I284="Cancelled","Cancelled",IF(NOT(AND(ISNUMBER(B284),B284&gt;=1,B284&lt;=2958465)),"REVIEW: date",IF(LEN(TRIM(C284))=0,"REVIEW: customer",IF(LEN(TRIM(D284))=0,"REVIEW: product",IF(NOT(AND(ISNUMBER(E284),E284&gt;0)),"REVIEW: quantity",IF(NOT(AND(ISNUMBER(F284),F284&gt;=0)),"REVIEW: price",IF(NOT(AND(ISNUMBER(G284),G284&gt;=0,G284&lt;=1)),"REVIEW: discount",IF(NOT(AND(ISNUMBER(H284),H284&gt;=0)),"REVIEW: unit cost","OK")))))))))))),"REVIEW: cell error")</x:f>
      </x:c>
      <x:c r="K284" s="109" t="str">
        <x:f>IF(J284="","",IF(J284="Cancelled",0,IF(OR(J284="OK",J284="REVIEW: unit cost"),ROUND(E284*F284*(1-G284),2),"n.a.")))</x:f>
      </x:c>
      <x:c r="L284" s="109" t="str">
        <x:f>IF(J284="","",IF(J284="Cancelled",0,IF(J284="OK",ROUND(E284*H284,2),"n.a.")))</x:f>
      </x:c>
      <x:c r="M284" s="109" t="str">
        <x:f>IF(J284="","",IF(AND(ISNUMBER(K284),ISNUMBER(L284)),K284-L284,"n.a."))</x:f>
      </x:c>
      <x:c r="N284" s="111" t="str">
        <x:f>IF(J284="","",IF(AND(ISNUMBER(M284),ISNUMBER(K284),K284&lt;&gt;0),M284/K284,"n.a."))</x:f>
      </x:c>
      <x:c r="O284" s="108" t="str">
        <x:f>IF(J284="","",IF(J284="Cancelled","Excluded",IF(J284&lt;&gt;"OK","Correct inputs",IF(K284=0,"Zero sales",IF(NOT('Sales overview'!$R$8),"Set target",IF(N284&lt;'Sales overview'!$E$6,"Below target","At/above target"))))))</x:f>
      </x:c>
    </x:row>
    <x:row r="285" ht="24" customHeight="1">
      <x:c r="A285" s="28"/>
      <x:c r="B285" s="100"/>
      <x:c r="C285" s="28"/>
      <x:c r="D285" s="28"/>
      <x:c r="E285" s="102"/>
      <x:c r="F285" s="103"/>
      <x:c r="G285" s="104"/>
      <x:c r="H285" s="103"/>
      <x:c r="I285" s="107"/>
      <x:c r="J285" s="108" t="str">
        <x:f>IFERROR(IF(COUNTA(A285:I285)=0,"",IF(LEN(TRIM(A285))=0,"REVIEW: missing ID",IF(COUNTIFS($A$7:$A$1006,A285)&lt;&gt;1,"REVIEW: duplicate ID",IF(NOT(OR(I285="Invoiced",I285="Cancelled")),"REVIEW: status",IF(I285="Cancelled","Cancelled",IF(NOT(AND(ISNUMBER(B285),B285&gt;=1,B285&lt;=2958465)),"REVIEW: date",IF(LEN(TRIM(C285))=0,"REVIEW: customer",IF(LEN(TRIM(D285))=0,"REVIEW: product",IF(NOT(AND(ISNUMBER(E285),E285&gt;0)),"REVIEW: quantity",IF(NOT(AND(ISNUMBER(F285),F285&gt;=0)),"REVIEW: price",IF(NOT(AND(ISNUMBER(G285),G285&gt;=0,G285&lt;=1)),"REVIEW: discount",IF(NOT(AND(ISNUMBER(H285),H285&gt;=0)),"REVIEW: unit cost","OK")))))))))))),"REVIEW: cell error")</x:f>
      </x:c>
      <x:c r="K285" s="109" t="str">
        <x:f>IF(J285="","",IF(J285="Cancelled",0,IF(OR(J285="OK",J285="REVIEW: unit cost"),ROUND(E285*F285*(1-G285),2),"n.a.")))</x:f>
      </x:c>
      <x:c r="L285" s="109" t="str">
        <x:f>IF(J285="","",IF(J285="Cancelled",0,IF(J285="OK",ROUND(E285*H285,2),"n.a.")))</x:f>
      </x:c>
      <x:c r="M285" s="109" t="str">
        <x:f>IF(J285="","",IF(AND(ISNUMBER(K285),ISNUMBER(L285)),K285-L285,"n.a."))</x:f>
      </x:c>
      <x:c r="N285" s="111" t="str">
        <x:f>IF(J285="","",IF(AND(ISNUMBER(M285),ISNUMBER(K285),K285&lt;&gt;0),M285/K285,"n.a."))</x:f>
      </x:c>
      <x:c r="O285" s="108" t="str">
        <x:f>IF(J285="","",IF(J285="Cancelled","Excluded",IF(J285&lt;&gt;"OK","Correct inputs",IF(K285=0,"Zero sales",IF(NOT('Sales overview'!$R$8),"Set target",IF(N285&lt;'Sales overview'!$E$6,"Below target","At/above target"))))))</x:f>
      </x:c>
    </x:row>
    <x:row r="286" ht="24" customHeight="1">
      <x:c r="A286" s="28"/>
      <x:c r="B286" s="100"/>
      <x:c r="C286" s="28"/>
      <x:c r="D286" s="28"/>
      <x:c r="E286" s="102"/>
      <x:c r="F286" s="103"/>
      <x:c r="G286" s="104"/>
      <x:c r="H286" s="103"/>
      <x:c r="I286" s="107"/>
      <x:c r="J286" s="108" t="str">
        <x:f>IFERROR(IF(COUNTA(A286:I286)=0,"",IF(LEN(TRIM(A286))=0,"REVIEW: missing ID",IF(COUNTIFS($A$7:$A$1006,A286)&lt;&gt;1,"REVIEW: duplicate ID",IF(NOT(OR(I286="Invoiced",I286="Cancelled")),"REVIEW: status",IF(I286="Cancelled","Cancelled",IF(NOT(AND(ISNUMBER(B286),B286&gt;=1,B286&lt;=2958465)),"REVIEW: date",IF(LEN(TRIM(C286))=0,"REVIEW: customer",IF(LEN(TRIM(D286))=0,"REVIEW: product",IF(NOT(AND(ISNUMBER(E286),E286&gt;0)),"REVIEW: quantity",IF(NOT(AND(ISNUMBER(F286),F286&gt;=0)),"REVIEW: price",IF(NOT(AND(ISNUMBER(G286),G286&gt;=0,G286&lt;=1)),"REVIEW: discount",IF(NOT(AND(ISNUMBER(H286),H286&gt;=0)),"REVIEW: unit cost","OK")))))))))))),"REVIEW: cell error")</x:f>
      </x:c>
      <x:c r="K286" s="109" t="str">
        <x:f>IF(J286="","",IF(J286="Cancelled",0,IF(OR(J286="OK",J286="REVIEW: unit cost"),ROUND(E286*F286*(1-G286),2),"n.a.")))</x:f>
      </x:c>
      <x:c r="L286" s="109" t="str">
        <x:f>IF(J286="","",IF(J286="Cancelled",0,IF(J286="OK",ROUND(E286*H286,2),"n.a.")))</x:f>
      </x:c>
      <x:c r="M286" s="109" t="str">
        <x:f>IF(J286="","",IF(AND(ISNUMBER(K286),ISNUMBER(L286)),K286-L286,"n.a."))</x:f>
      </x:c>
      <x:c r="N286" s="111" t="str">
        <x:f>IF(J286="","",IF(AND(ISNUMBER(M286),ISNUMBER(K286),K286&lt;&gt;0),M286/K286,"n.a."))</x:f>
      </x:c>
      <x:c r="O286" s="108" t="str">
        <x:f>IF(J286="","",IF(J286="Cancelled","Excluded",IF(J286&lt;&gt;"OK","Correct inputs",IF(K286=0,"Zero sales",IF(NOT('Sales overview'!$R$8),"Set target",IF(N286&lt;'Sales overview'!$E$6,"Below target","At/above target"))))))</x:f>
      </x:c>
    </x:row>
    <x:row r="287" ht="24" customHeight="1">
      <x:c r="A287" s="28"/>
      <x:c r="B287" s="100"/>
      <x:c r="C287" s="28"/>
      <x:c r="D287" s="28"/>
      <x:c r="E287" s="102"/>
      <x:c r="F287" s="103"/>
      <x:c r="G287" s="104"/>
      <x:c r="H287" s="103"/>
      <x:c r="I287" s="107"/>
      <x:c r="J287" s="108" t="str">
        <x:f>IFERROR(IF(COUNTA(A287:I287)=0,"",IF(LEN(TRIM(A287))=0,"REVIEW: missing ID",IF(COUNTIFS($A$7:$A$1006,A287)&lt;&gt;1,"REVIEW: duplicate ID",IF(NOT(OR(I287="Invoiced",I287="Cancelled")),"REVIEW: status",IF(I287="Cancelled","Cancelled",IF(NOT(AND(ISNUMBER(B287),B287&gt;=1,B287&lt;=2958465)),"REVIEW: date",IF(LEN(TRIM(C287))=0,"REVIEW: customer",IF(LEN(TRIM(D287))=0,"REVIEW: product",IF(NOT(AND(ISNUMBER(E287),E287&gt;0)),"REVIEW: quantity",IF(NOT(AND(ISNUMBER(F287),F287&gt;=0)),"REVIEW: price",IF(NOT(AND(ISNUMBER(G287),G287&gt;=0,G287&lt;=1)),"REVIEW: discount",IF(NOT(AND(ISNUMBER(H287),H287&gt;=0)),"REVIEW: unit cost","OK")))))))))))),"REVIEW: cell error")</x:f>
      </x:c>
      <x:c r="K287" s="109" t="str">
        <x:f>IF(J287="","",IF(J287="Cancelled",0,IF(OR(J287="OK",J287="REVIEW: unit cost"),ROUND(E287*F287*(1-G287),2),"n.a.")))</x:f>
      </x:c>
      <x:c r="L287" s="109" t="str">
        <x:f>IF(J287="","",IF(J287="Cancelled",0,IF(J287="OK",ROUND(E287*H287,2),"n.a.")))</x:f>
      </x:c>
      <x:c r="M287" s="109" t="str">
        <x:f>IF(J287="","",IF(AND(ISNUMBER(K287),ISNUMBER(L287)),K287-L287,"n.a."))</x:f>
      </x:c>
      <x:c r="N287" s="111" t="str">
        <x:f>IF(J287="","",IF(AND(ISNUMBER(M287),ISNUMBER(K287),K287&lt;&gt;0),M287/K287,"n.a."))</x:f>
      </x:c>
      <x:c r="O287" s="108" t="str">
        <x:f>IF(J287="","",IF(J287="Cancelled","Excluded",IF(J287&lt;&gt;"OK","Correct inputs",IF(K287=0,"Zero sales",IF(NOT('Sales overview'!$R$8),"Set target",IF(N287&lt;'Sales overview'!$E$6,"Below target","At/above target"))))))</x:f>
      </x:c>
    </x:row>
    <x:row r="288" ht="24" customHeight="1">
      <x:c r="A288" s="28"/>
      <x:c r="B288" s="100"/>
      <x:c r="C288" s="28"/>
      <x:c r="D288" s="28"/>
      <x:c r="E288" s="102"/>
      <x:c r="F288" s="103"/>
      <x:c r="G288" s="104"/>
      <x:c r="H288" s="103"/>
      <x:c r="I288" s="107"/>
      <x:c r="J288" s="108" t="str">
        <x:f>IFERROR(IF(COUNTA(A288:I288)=0,"",IF(LEN(TRIM(A288))=0,"REVIEW: missing ID",IF(COUNTIFS($A$7:$A$1006,A288)&lt;&gt;1,"REVIEW: duplicate ID",IF(NOT(OR(I288="Invoiced",I288="Cancelled")),"REVIEW: status",IF(I288="Cancelled","Cancelled",IF(NOT(AND(ISNUMBER(B288),B288&gt;=1,B288&lt;=2958465)),"REVIEW: date",IF(LEN(TRIM(C288))=0,"REVIEW: customer",IF(LEN(TRIM(D288))=0,"REVIEW: product",IF(NOT(AND(ISNUMBER(E288),E288&gt;0)),"REVIEW: quantity",IF(NOT(AND(ISNUMBER(F288),F288&gt;=0)),"REVIEW: price",IF(NOT(AND(ISNUMBER(G288),G288&gt;=0,G288&lt;=1)),"REVIEW: discount",IF(NOT(AND(ISNUMBER(H288),H288&gt;=0)),"REVIEW: unit cost","OK")))))))))))),"REVIEW: cell error")</x:f>
      </x:c>
      <x:c r="K288" s="109" t="str">
        <x:f>IF(J288="","",IF(J288="Cancelled",0,IF(OR(J288="OK",J288="REVIEW: unit cost"),ROUND(E288*F288*(1-G288),2),"n.a.")))</x:f>
      </x:c>
      <x:c r="L288" s="109" t="str">
        <x:f>IF(J288="","",IF(J288="Cancelled",0,IF(J288="OK",ROUND(E288*H288,2),"n.a.")))</x:f>
      </x:c>
      <x:c r="M288" s="109" t="str">
        <x:f>IF(J288="","",IF(AND(ISNUMBER(K288),ISNUMBER(L288)),K288-L288,"n.a."))</x:f>
      </x:c>
      <x:c r="N288" s="111" t="str">
        <x:f>IF(J288="","",IF(AND(ISNUMBER(M288),ISNUMBER(K288),K288&lt;&gt;0),M288/K288,"n.a."))</x:f>
      </x:c>
      <x:c r="O288" s="108" t="str">
        <x:f>IF(J288="","",IF(J288="Cancelled","Excluded",IF(J288&lt;&gt;"OK","Correct inputs",IF(K288=0,"Zero sales",IF(NOT('Sales overview'!$R$8),"Set target",IF(N288&lt;'Sales overview'!$E$6,"Below target","At/above target"))))))</x:f>
      </x:c>
    </x:row>
    <x:row r="289" ht="24" customHeight="1">
      <x:c r="A289" s="28"/>
      <x:c r="B289" s="100"/>
      <x:c r="C289" s="28"/>
      <x:c r="D289" s="28"/>
      <x:c r="E289" s="102"/>
      <x:c r="F289" s="103"/>
      <x:c r="G289" s="104"/>
      <x:c r="H289" s="103"/>
      <x:c r="I289" s="107"/>
      <x:c r="J289" s="108" t="str">
        <x:f>IFERROR(IF(COUNTA(A289:I289)=0,"",IF(LEN(TRIM(A289))=0,"REVIEW: missing ID",IF(COUNTIFS($A$7:$A$1006,A289)&lt;&gt;1,"REVIEW: duplicate ID",IF(NOT(OR(I289="Invoiced",I289="Cancelled")),"REVIEW: status",IF(I289="Cancelled","Cancelled",IF(NOT(AND(ISNUMBER(B289),B289&gt;=1,B289&lt;=2958465)),"REVIEW: date",IF(LEN(TRIM(C289))=0,"REVIEW: customer",IF(LEN(TRIM(D289))=0,"REVIEW: product",IF(NOT(AND(ISNUMBER(E289),E289&gt;0)),"REVIEW: quantity",IF(NOT(AND(ISNUMBER(F289),F289&gt;=0)),"REVIEW: price",IF(NOT(AND(ISNUMBER(G289),G289&gt;=0,G289&lt;=1)),"REVIEW: discount",IF(NOT(AND(ISNUMBER(H289),H289&gt;=0)),"REVIEW: unit cost","OK")))))))))))),"REVIEW: cell error")</x:f>
      </x:c>
      <x:c r="K289" s="109" t="str">
        <x:f>IF(J289="","",IF(J289="Cancelled",0,IF(OR(J289="OK",J289="REVIEW: unit cost"),ROUND(E289*F289*(1-G289),2),"n.a.")))</x:f>
      </x:c>
      <x:c r="L289" s="109" t="str">
        <x:f>IF(J289="","",IF(J289="Cancelled",0,IF(J289="OK",ROUND(E289*H289,2),"n.a.")))</x:f>
      </x:c>
      <x:c r="M289" s="109" t="str">
        <x:f>IF(J289="","",IF(AND(ISNUMBER(K289),ISNUMBER(L289)),K289-L289,"n.a."))</x:f>
      </x:c>
      <x:c r="N289" s="111" t="str">
        <x:f>IF(J289="","",IF(AND(ISNUMBER(M289),ISNUMBER(K289),K289&lt;&gt;0),M289/K289,"n.a."))</x:f>
      </x:c>
      <x:c r="O289" s="108" t="str">
        <x:f>IF(J289="","",IF(J289="Cancelled","Excluded",IF(J289&lt;&gt;"OK","Correct inputs",IF(K289=0,"Zero sales",IF(NOT('Sales overview'!$R$8),"Set target",IF(N289&lt;'Sales overview'!$E$6,"Below target","At/above target"))))))</x:f>
      </x:c>
    </x:row>
    <x:row r="290" ht="24" customHeight="1">
      <x:c r="A290" s="28"/>
      <x:c r="B290" s="100"/>
      <x:c r="C290" s="28"/>
      <x:c r="D290" s="28"/>
      <x:c r="E290" s="102"/>
      <x:c r="F290" s="103"/>
      <x:c r="G290" s="104"/>
      <x:c r="H290" s="103"/>
      <x:c r="I290" s="107"/>
      <x:c r="J290" s="108" t="str">
        <x:f>IFERROR(IF(COUNTA(A290:I290)=0,"",IF(LEN(TRIM(A290))=0,"REVIEW: missing ID",IF(COUNTIFS($A$7:$A$1006,A290)&lt;&gt;1,"REVIEW: duplicate ID",IF(NOT(OR(I290="Invoiced",I290="Cancelled")),"REVIEW: status",IF(I290="Cancelled","Cancelled",IF(NOT(AND(ISNUMBER(B290),B290&gt;=1,B290&lt;=2958465)),"REVIEW: date",IF(LEN(TRIM(C290))=0,"REVIEW: customer",IF(LEN(TRIM(D290))=0,"REVIEW: product",IF(NOT(AND(ISNUMBER(E290),E290&gt;0)),"REVIEW: quantity",IF(NOT(AND(ISNUMBER(F290),F290&gt;=0)),"REVIEW: price",IF(NOT(AND(ISNUMBER(G290),G290&gt;=0,G290&lt;=1)),"REVIEW: discount",IF(NOT(AND(ISNUMBER(H290),H290&gt;=0)),"REVIEW: unit cost","OK")))))))))))),"REVIEW: cell error")</x:f>
      </x:c>
      <x:c r="K290" s="109" t="str">
        <x:f>IF(J290="","",IF(J290="Cancelled",0,IF(OR(J290="OK",J290="REVIEW: unit cost"),ROUND(E290*F290*(1-G290),2),"n.a.")))</x:f>
      </x:c>
      <x:c r="L290" s="109" t="str">
        <x:f>IF(J290="","",IF(J290="Cancelled",0,IF(J290="OK",ROUND(E290*H290,2),"n.a.")))</x:f>
      </x:c>
      <x:c r="M290" s="109" t="str">
        <x:f>IF(J290="","",IF(AND(ISNUMBER(K290),ISNUMBER(L290)),K290-L290,"n.a."))</x:f>
      </x:c>
      <x:c r="N290" s="111" t="str">
        <x:f>IF(J290="","",IF(AND(ISNUMBER(M290),ISNUMBER(K290),K290&lt;&gt;0),M290/K290,"n.a."))</x:f>
      </x:c>
      <x:c r="O290" s="108" t="str">
        <x:f>IF(J290="","",IF(J290="Cancelled","Excluded",IF(J290&lt;&gt;"OK","Correct inputs",IF(K290=0,"Zero sales",IF(NOT('Sales overview'!$R$8),"Set target",IF(N290&lt;'Sales overview'!$E$6,"Below target","At/above target"))))))</x:f>
      </x:c>
    </x:row>
    <x:row r="291" ht="24" customHeight="1">
      <x:c r="A291" s="28"/>
      <x:c r="B291" s="100"/>
      <x:c r="C291" s="28"/>
      <x:c r="D291" s="28"/>
      <x:c r="E291" s="102"/>
      <x:c r="F291" s="103"/>
      <x:c r="G291" s="104"/>
      <x:c r="H291" s="103"/>
      <x:c r="I291" s="107"/>
      <x:c r="J291" s="108" t="str">
        <x:f>IFERROR(IF(COUNTA(A291:I291)=0,"",IF(LEN(TRIM(A291))=0,"REVIEW: missing ID",IF(COUNTIFS($A$7:$A$1006,A291)&lt;&gt;1,"REVIEW: duplicate ID",IF(NOT(OR(I291="Invoiced",I291="Cancelled")),"REVIEW: status",IF(I291="Cancelled","Cancelled",IF(NOT(AND(ISNUMBER(B291),B291&gt;=1,B291&lt;=2958465)),"REVIEW: date",IF(LEN(TRIM(C291))=0,"REVIEW: customer",IF(LEN(TRIM(D291))=0,"REVIEW: product",IF(NOT(AND(ISNUMBER(E291),E291&gt;0)),"REVIEW: quantity",IF(NOT(AND(ISNUMBER(F291),F291&gt;=0)),"REVIEW: price",IF(NOT(AND(ISNUMBER(G291),G291&gt;=0,G291&lt;=1)),"REVIEW: discount",IF(NOT(AND(ISNUMBER(H291),H291&gt;=0)),"REVIEW: unit cost","OK")))))))))))),"REVIEW: cell error")</x:f>
      </x:c>
      <x:c r="K291" s="109" t="str">
        <x:f>IF(J291="","",IF(J291="Cancelled",0,IF(OR(J291="OK",J291="REVIEW: unit cost"),ROUND(E291*F291*(1-G291),2),"n.a.")))</x:f>
      </x:c>
      <x:c r="L291" s="109" t="str">
        <x:f>IF(J291="","",IF(J291="Cancelled",0,IF(J291="OK",ROUND(E291*H291,2),"n.a.")))</x:f>
      </x:c>
      <x:c r="M291" s="109" t="str">
        <x:f>IF(J291="","",IF(AND(ISNUMBER(K291),ISNUMBER(L291)),K291-L291,"n.a."))</x:f>
      </x:c>
      <x:c r="N291" s="111" t="str">
        <x:f>IF(J291="","",IF(AND(ISNUMBER(M291),ISNUMBER(K291),K291&lt;&gt;0),M291/K291,"n.a."))</x:f>
      </x:c>
      <x:c r="O291" s="108" t="str">
        <x:f>IF(J291="","",IF(J291="Cancelled","Excluded",IF(J291&lt;&gt;"OK","Correct inputs",IF(K291=0,"Zero sales",IF(NOT('Sales overview'!$R$8),"Set target",IF(N291&lt;'Sales overview'!$E$6,"Below target","At/above target"))))))</x:f>
      </x:c>
    </x:row>
    <x:row r="292" ht="24" customHeight="1">
      <x:c r="A292" s="28"/>
      <x:c r="B292" s="100"/>
      <x:c r="C292" s="28"/>
      <x:c r="D292" s="28"/>
      <x:c r="E292" s="102"/>
      <x:c r="F292" s="103"/>
      <x:c r="G292" s="104"/>
      <x:c r="H292" s="103"/>
      <x:c r="I292" s="107"/>
      <x:c r="J292" s="108" t="str">
        <x:f>IFERROR(IF(COUNTA(A292:I292)=0,"",IF(LEN(TRIM(A292))=0,"REVIEW: missing ID",IF(COUNTIFS($A$7:$A$1006,A292)&lt;&gt;1,"REVIEW: duplicate ID",IF(NOT(OR(I292="Invoiced",I292="Cancelled")),"REVIEW: status",IF(I292="Cancelled","Cancelled",IF(NOT(AND(ISNUMBER(B292),B292&gt;=1,B292&lt;=2958465)),"REVIEW: date",IF(LEN(TRIM(C292))=0,"REVIEW: customer",IF(LEN(TRIM(D292))=0,"REVIEW: product",IF(NOT(AND(ISNUMBER(E292),E292&gt;0)),"REVIEW: quantity",IF(NOT(AND(ISNUMBER(F292),F292&gt;=0)),"REVIEW: price",IF(NOT(AND(ISNUMBER(G292),G292&gt;=0,G292&lt;=1)),"REVIEW: discount",IF(NOT(AND(ISNUMBER(H292),H292&gt;=0)),"REVIEW: unit cost","OK")))))))))))),"REVIEW: cell error")</x:f>
      </x:c>
      <x:c r="K292" s="109" t="str">
        <x:f>IF(J292="","",IF(J292="Cancelled",0,IF(OR(J292="OK",J292="REVIEW: unit cost"),ROUND(E292*F292*(1-G292),2),"n.a.")))</x:f>
      </x:c>
      <x:c r="L292" s="109" t="str">
        <x:f>IF(J292="","",IF(J292="Cancelled",0,IF(J292="OK",ROUND(E292*H292,2),"n.a.")))</x:f>
      </x:c>
      <x:c r="M292" s="109" t="str">
        <x:f>IF(J292="","",IF(AND(ISNUMBER(K292),ISNUMBER(L292)),K292-L292,"n.a."))</x:f>
      </x:c>
      <x:c r="N292" s="111" t="str">
        <x:f>IF(J292="","",IF(AND(ISNUMBER(M292),ISNUMBER(K292),K292&lt;&gt;0),M292/K292,"n.a."))</x:f>
      </x:c>
      <x:c r="O292" s="108" t="str">
        <x:f>IF(J292="","",IF(J292="Cancelled","Excluded",IF(J292&lt;&gt;"OK","Correct inputs",IF(K292=0,"Zero sales",IF(NOT('Sales overview'!$R$8),"Set target",IF(N292&lt;'Sales overview'!$E$6,"Below target","At/above target"))))))</x:f>
      </x:c>
    </x:row>
    <x:row r="293" ht="24" customHeight="1">
      <x:c r="A293" s="28"/>
      <x:c r="B293" s="100"/>
      <x:c r="C293" s="28"/>
      <x:c r="D293" s="28"/>
      <x:c r="E293" s="102"/>
      <x:c r="F293" s="103"/>
      <x:c r="G293" s="104"/>
      <x:c r="H293" s="103"/>
      <x:c r="I293" s="107"/>
      <x:c r="J293" s="108" t="str">
        <x:f>IFERROR(IF(COUNTA(A293:I293)=0,"",IF(LEN(TRIM(A293))=0,"REVIEW: missing ID",IF(COUNTIFS($A$7:$A$1006,A293)&lt;&gt;1,"REVIEW: duplicate ID",IF(NOT(OR(I293="Invoiced",I293="Cancelled")),"REVIEW: status",IF(I293="Cancelled","Cancelled",IF(NOT(AND(ISNUMBER(B293),B293&gt;=1,B293&lt;=2958465)),"REVIEW: date",IF(LEN(TRIM(C293))=0,"REVIEW: customer",IF(LEN(TRIM(D293))=0,"REVIEW: product",IF(NOT(AND(ISNUMBER(E293),E293&gt;0)),"REVIEW: quantity",IF(NOT(AND(ISNUMBER(F293),F293&gt;=0)),"REVIEW: price",IF(NOT(AND(ISNUMBER(G293),G293&gt;=0,G293&lt;=1)),"REVIEW: discount",IF(NOT(AND(ISNUMBER(H293),H293&gt;=0)),"REVIEW: unit cost","OK")))))))))))),"REVIEW: cell error")</x:f>
      </x:c>
      <x:c r="K293" s="109" t="str">
        <x:f>IF(J293="","",IF(J293="Cancelled",0,IF(OR(J293="OK",J293="REVIEW: unit cost"),ROUND(E293*F293*(1-G293),2),"n.a.")))</x:f>
      </x:c>
      <x:c r="L293" s="109" t="str">
        <x:f>IF(J293="","",IF(J293="Cancelled",0,IF(J293="OK",ROUND(E293*H293,2),"n.a.")))</x:f>
      </x:c>
      <x:c r="M293" s="109" t="str">
        <x:f>IF(J293="","",IF(AND(ISNUMBER(K293),ISNUMBER(L293)),K293-L293,"n.a."))</x:f>
      </x:c>
      <x:c r="N293" s="111" t="str">
        <x:f>IF(J293="","",IF(AND(ISNUMBER(M293),ISNUMBER(K293),K293&lt;&gt;0),M293/K293,"n.a."))</x:f>
      </x:c>
      <x:c r="O293" s="108" t="str">
        <x:f>IF(J293="","",IF(J293="Cancelled","Excluded",IF(J293&lt;&gt;"OK","Correct inputs",IF(K293=0,"Zero sales",IF(NOT('Sales overview'!$R$8),"Set target",IF(N293&lt;'Sales overview'!$E$6,"Below target","At/above target"))))))</x:f>
      </x:c>
    </x:row>
    <x:row r="294" ht="24" customHeight="1">
      <x:c r="A294" s="28"/>
      <x:c r="B294" s="100"/>
      <x:c r="C294" s="28"/>
      <x:c r="D294" s="28"/>
      <x:c r="E294" s="102"/>
      <x:c r="F294" s="103"/>
      <x:c r="G294" s="104"/>
      <x:c r="H294" s="103"/>
      <x:c r="I294" s="107"/>
      <x:c r="J294" s="108" t="str">
        <x:f>IFERROR(IF(COUNTA(A294:I294)=0,"",IF(LEN(TRIM(A294))=0,"REVIEW: missing ID",IF(COUNTIFS($A$7:$A$1006,A294)&lt;&gt;1,"REVIEW: duplicate ID",IF(NOT(OR(I294="Invoiced",I294="Cancelled")),"REVIEW: status",IF(I294="Cancelled","Cancelled",IF(NOT(AND(ISNUMBER(B294),B294&gt;=1,B294&lt;=2958465)),"REVIEW: date",IF(LEN(TRIM(C294))=0,"REVIEW: customer",IF(LEN(TRIM(D294))=0,"REVIEW: product",IF(NOT(AND(ISNUMBER(E294),E294&gt;0)),"REVIEW: quantity",IF(NOT(AND(ISNUMBER(F294),F294&gt;=0)),"REVIEW: price",IF(NOT(AND(ISNUMBER(G294),G294&gt;=0,G294&lt;=1)),"REVIEW: discount",IF(NOT(AND(ISNUMBER(H294),H294&gt;=0)),"REVIEW: unit cost","OK")))))))))))),"REVIEW: cell error")</x:f>
      </x:c>
      <x:c r="K294" s="109" t="str">
        <x:f>IF(J294="","",IF(J294="Cancelled",0,IF(OR(J294="OK",J294="REVIEW: unit cost"),ROUND(E294*F294*(1-G294),2),"n.a.")))</x:f>
      </x:c>
      <x:c r="L294" s="109" t="str">
        <x:f>IF(J294="","",IF(J294="Cancelled",0,IF(J294="OK",ROUND(E294*H294,2),"n.a.")))</x:f>
      </x:c>
      <x:c r="M294" s="109" t="str">
        <x:f>IF(J294="","",IF(AND(ISNUMBER(K294),ISNUMBER(L294)),K294-L294,"n.a."))</x:f>
      </x:c>
      <x:c r="N294" s="111" t="str">
        <x:f>IF(J294="","",IF(AND(ISNUMBER(M294),ISNUMBER(K294),K294&lt;&gt;0),M294/K294,"n.a."))</x:f>
      </x:c>
      <x:c r="O294" s="108" t="str">
        <x:f>IF(J294="","",IF(J294="Cancelled","Excluded",IF(J294&lt;&gt;"OK","Correct inputs",IF(K294=0,"Zero sales",IF(NOT('Sales overview'!$R$8),"Set target",IF(N294&lt;'Sales overview'!$E$6,"Below target","At/above target"))))))</x:f>
      </x:c>
    </x:row>
    <x:row r="295" ht="24" customHeight="1">
      <x:c r="A295" s="28"/>
      <x:c r="B295" s="100"/>
      <x:c r="C295" s="28"/>
      <x:c r="D295" s="28"/>
      <x:c r="E295" s="102"/>
      <x:c r="F295" s="103"/>
      <x:c r="G295" s="104"/>
      <x:c r="H295" s="103"/>
      <x:c r="I295" s="107"/>
      <x:c r="J295" s="108" t="str">
        <x:f>IFERROR(IF(COUNTA(A295:I295)=0,"",IF(LEN(TRIM(A295))=0,"REVIEW: missing ID",IF(COUNTIFS($A$7:$A$1006,A295)&lt;&gt;1,"REVIEW: duplicate ID",IF(NOT(OR(I295="Invoiced",I295="Cancelled")),"REVIEW: status",IF(I295="Cancelled","Cancelled",IF(NOT(AND(ISNUMBER(B295),B295&gt;=1,B295&lt;=2958465)),"REVIEW: date",IF(LEN(TRIM(C295))=0,"REVIEW: customer",IF(LEN(TRIM(D295))=0,"REVIEW: product",IF(NOT(AND(ISNUMBER(E295),E295&gt;0)),"REVIEW: quantity",IF(NOT(AND(ISNUMBER(F295),F295&gt;=0)),"REVIEW: price",IF(NOT(AND(ISNUMBER(G295),G295&gt;=0,G295&lt;=1)),"REVIEW: discount",IF(NOT(AND(ISNUMBER(H295),H295&gt;=0)),"REVIEW: unit cost","OK")))))))))))),"REVIEW: cell error")</x:f>
      </x:c>
      <x:c r="K295" s="109" t="str">
        <x:f>IF(J295="","",IF(J295="Cancelled",0,IF(OR(J295="OK",J295="REVIEW: unit cost"),ROUND(E295*F295*(1-G295),2),"n.a.")))</x:f>
      </x:c>
      <x:c r="L295" s="109" t="str">
        <x:f>IF(J295="","",IF(J295="Cancelled",0,IF(J295="OK",ROUND(E295*H295,2),"n.a.")))</x:f>
      </x:c>
      <x:c r="M295" s="109" t="str">
        <x:f>IF(J295="","",IF(AND(ISNUMBER(K295),ISNUMBER(L295)),K295-L295,"n.a."))</x:f>
      </x:c>
      <x:c r="N295" s="111" t="str">
        <x:f>IF(J295="","",IF(AND(ISNUMBER(M295),ISNUMBER(K295),K295&lt;&gt;0),M295/K295,"n.a."))</x:f>
      </x:c>
      <x:c r="O295" s="108" t="str">
        <x:f>IF(J295="","",IF(J295="Cancelled","Excluded",IF(J295&lt;&gt;"OK","Correct inputs",IF(K295=0,"Zero sales",IF(NOT('Sales overview'!$R$8),"Set target",IF(N295&lt;'Sales overview'!$E$6,"Below target","At/above target"))))))</x:f>
      </x:c>
    </x:row>
    <x:row r="296" ht="24" customHeight="1">
      <x:c r="A296" s="28"/>
      <x:c r="B296" s="100"/>
      <x:c r="C296" s="28"/>
      <x:c r="D296" s="28"/>
      <x:c r="E296" s="102"/>
      <x:c r="F296" s="103"/>
      <x:c r="G296" s="104"/>
      <x:c r="H296" s="103"/>
      <x:c r="I296" s="107"/>
      <x:c r="J296" s="108" t="str">
        <x:f>IFERROR(IF(COUNTA(A296:I296)=0,"",IF(LEN(TRIM(A296))=0,"REVIEW: missing ID",IF(COUNTIFS($A$7:$A$1006,A296)&lt;&gt;1,"REVIEW: duplicate ID",IF(NOT(OR(I296="Invoiced",I296="Cancelled")),"REVIEW: status",IF(I296="Cancelled","Cancelled",IF(NOT(AND(ISNUMBER(B296),B296&gt;=1,B296&lt;=2958465)),"REVIEW: date",IF(LEN(TRIM(C296))=0,"REVIEW: customer",IF(LEN(TRIM(D296))=0,"REVIEW: product",IF(NOT(AND(ISNUMBER(E296),E296&gt;0)),"REVIEW: quantity",IF(NOT(AND(ISNUMBER(F296),F296&gt;=0)),"REVIEW: price",IF(NOT(AND(ISNUMBER(G296),G296&gt;=0,G296&lt;=1)),"REVIEW: discount",IF(NOT(AND(ISNUMBER(H296),H296&gt;=0)),"REVIEW: unit cost","OK")))))))))))),"REVIEW: cell error")</x:f>
      </x:c>
      <x:c r="K296" s="109" t="str">
        <x:f>IF(J296="","",IF(J296="Cancelled",0,IF(OR(J296="OK",J296="REVIEW: unit cost"),ROUND(E296*F296*(1-G296),2),"n.a.")))</x:f>
      </x:c>
      <x:c r="L296" s="109" t="str">
        <x:f>IF(J296="","",IF(J296="Cancelled",0,IF(J296="OK",ROUND(E296*H296,2),"n.a.")))</x:f>
      </x:c>
      <x:c r="M296" s="109" t="str">
        <x:f>IF(J296="","",IF(AND(ISNUMBER(K296),ISNUMBER(L296)),K296-L296,"n.a."))</x:f>
      </x:c>
      <x:c r="N296" s="111" t="str">
        <x:f>IF(J296="","",IF(AND(ISNUMBER(M296),ISNUMBER(K296),K296&lt;&gt;0),M296/K296,"n.a."))</x:f>
      </x:c>
      <x:c r="O296" s="108" t="str">
        <x:f>IF(J296="","",IF(J296="Cancelled","Excluded",IF(J296&lt;&gt;"OK","Correct inputs",IF(K296=0,"Zero sales",IF(NOT('Sales overview'!$R$8),"Set target",IF(N296&lt;'Sales overview'!$E$6,"Below target","At/above target"))))))</x:f>
      </x:c>
    </x:row>
    <x:row r="297" ht="24" customHeight="1">
      <x:c r="A297" s="28"/>
      <x:c r="B297" s="100"/>
      <x:c r="C297" s="28"/>
      <x:c r="D297" s="28"/>
      <x:c r="E297" s="102"/>
      <x:c r="F297" s="103"/>
      <x:c r="G297" s="104"/>
      <x:c r="H297" s="103"/>
      <x:c r="I297" s="107"/>
      <x:c r="J297" s="108" t="str">
        <x:f>IFERROR(IF(COUNTA(A297:I297)=0,"",IF(LEN(TRIM(A297))=0,"REVIEW: missing ID",IF(COUNTIFS($A$7:$A$1006,A297)&lt;&gt;1,"REVIEW: duplicate ID",IF(NOT(OR(I297="Invoiced",I297="Cancelled")),"REVIEW: status",IF(I297="Cancelled","Cancelled",IF(NOT(AND(ISNUMBER(B297),B297&gt;=1,B297&lt;=2958465)),"REVIEW: date",IF(LEN(TRIM(C297))=0,"REVIEW: customer",IF(LEN(TRIM(D297))=0,"REVIEW: product",IF(NOT(AND(ISNUMBER(E297),E297&gt;0)),"REVIEW: quantity",IF(NOT(AND(ISNUMBER(F297),F297&gt;=0)),"REVIEW: price",IF(NOT(AND(ISNUMBER(G297),G297&gt;=0,G297&lt;=1)),"REVIEW: discount",IF(NOT(AND(ISNUMBER(H297),H297&gt;=0)),"REVIEW: unit cost","OK")))))))))))),"REVIEW: cell error")</x:f>
      </x:c>
      <x:c r="K297" s="109" t="str">
        <x:f>IF(J297="","",IF(J297="Cancelled",0,IF(OR(J297="OK",J297="REVIEW: unit cost"),ROUND(E297*F297*(1-G297),2),"n.a.")))</x:f>
      </x:c>
      <x:c r="L297" s="109" t="str">
        <x:f>IF(J297="","",IF(J297="Cancelled",0,IF(J297="OK",ROUND(E297*H297,2),"n.a.")))</x:f>
      </x:c>
      <x:c r="M297" s="109" t="str">
        <x:f>IF(J297="","",IF(AND(ISNUMBER(K297),ISNUMBER(L297)),K297-L297,"n.a."))</x:f>
      </x:c>
      <x:c r="N297" s="111" t="str">
        <x:f>IF(J297="","",IF(AND(ISNUMBER(M297),ISNUMBER(K297),K297&lt;&gt;0),M297/K297,"n.a."))</x:f>
      </x:c>
      <x:c r="O297" s="108" t="str">
        <x:f>IF(J297="","",IF(J297="Cancelled","Excluded",IF(J297&lt;&gt;"OK","Correct inputs",IF(K297=0,"Zero sales",IF(NOT('Sales overview'!$R$8),"Set target",IF(N297&lt;'Sales overview'!$E$6,"Below target","At/above target"))))))</x:f>
      </x:c>
    </x:row>
    <x:row r="298" ht="24" customHeight="1">
      <x:c r="A298" s="28"/>
      <x:c r="B298" s="100"/>
      <x:c r="C298" s="28"/>
      <x:c r="D298" s="28"/>
      <x:c r="E298" s="102"/>
      <x:c r="F298" s="103"/>
      <x:c r="G298" s="104"/>
      <x:c r="H298" s="103"/>
      <x:c r="I298" s="107"/>
      <x:c r="J298" s="108" t="str">
        <x:f>IFERROR(IF(COUNTA(A298:I298)=0,"",IF(LEN(TRIM(A298))=0,"REVIEW: missing ID",IF(COUNTIFS($A$7:$A$1006,A298)&lt;&gt;1,"REVIEW: duplicate ID",IF(NOT(OR(I298="Invoiced",I298="Cancelled")),"REVIEW: status",IF(I298="Cancelled","Cancelled",IF(NOT(AND(ISNUMBER(B298),B298&gt;=1,B298&lt;=2958465)),"REVIEW: date",IF(LEN(TRIM(C298))=0,"REVIEW: customer",IF(LEN(TRIM(D298))=0,"REVIEW: product",IF(NOT(AND(ISNUMBER(E298),E298&gt;0)),"REVIEW: quantity",IF(NOT(AND(ISNUMBER(F298),F298&gt;=0)),"REVIEW: price",IF(NOT(AND(ISNUMBER(G298),G298&gt;=0,G298&lt;=1)),"REVIEW: discount",IF(NOT(AND(ISNUMBER(H298),H298&gt;=0)),"REVIEW: unit cost","OK")))))))))))),"REVIEW: cell error")</x:f>
      </x:c>
      <x:c r="K298" s="109" t="str">
        <x:f>IF(J298="","",IF(J298="Cancelled",0,IF(OR(J298="OK",J298="REVIEW: unit cost"),ROUND(E298*F298*(1-G298),2),"n.a.")))</x:f>
      </x:c>
      <x:c r="L298" s="109" t="str">
        <x:f>IF(J298="","",IF(J298="Cancelled",0,IF(J298="OK",ROUND(E298*H298,2),"n.a.")))</x:f>
      </x:c>
      <x:c r="M298" s="109" t="str">
        <x:f>IF(J298="","",IF(AND(ISNUMBER(K298),ISNUMBER(L298)),K298-L298,"n.a."))</x:f>
      </x:c>
      <x:c r="N298" s="111" t="str">
        <x:f>IF(J298="","",IF(AND(ISNUMBER(M298),ISNUMBER(K298),K298&lt;&gt;0),M298/K298,"n.a."))</x:f>
      </x:c>
      <x:c r="O298" s="108" t="str">
        <x:f>IF(J298="","",IF(J298="Cancelled","Excluded",IF(J298&lt;&gt;"OK","Correct inputs",IF(K298=0,"Zero sales",IF(NOT('Sales overview'!$R$8),"Set target",IF(N298&lt;'Sales overview'!$E$6,"Below target","At/above target"))))))</x:f>
      </x:c>
    </x:row>
    <x:row r="299" ht="24" customHeight="1">
      <x:c r="A299" s="28"/>
      <x:c r="B299" s="100"/>
      <x:c r="C299" s="28"/>
      <x:c r="D299" s="28"/>
      <x:c r="E299" s="102"/>
      <x:c r="F299" s="103"/>
      <x:c r="G299" s="104"/>
      <x:c r="H299" s="103"/>
      <x:c r="I299" s="107"/>
      <x:c r="J299" s="108" t="str">
        <x:f>IFERROR(IF(COUNTA(A299:I299)=0,"",IF(LEN(TRIM(A299))=0,"REVIEW: missing ID",IF(COUNTIFS($A$7:$A$1006,A299)&lt;&gt;1,"REVIEW: duplicate ID",IF(NOT(OR(I299="Invoiced",I299="Cancelled")),"REVIEW: status",IF(I299="Cancelled","Cancelled",IF(NOT(AND(ISNUMBER(B299),B299&gt;=1,B299&lt;=2958465)),"REVIEW: date",IF(LEN(TRIM(C299))=0,"REVIEW: customer",IF(LEN(TRIM(D299))=0,"REVIEW: product",IF(NOT(AND(ISNUMBER(E299),E299&gt;0)),"REVIEW: quantity",IF(NOT(AND(ISNUMBER(F299),F299&gt;=0)),"REVIEW: price",IF(NOT(AND(ISNUMBER(G299),G299&gt;=0,G299&lt;=1)),"REVIEW: discount",IF(NOT(AND(ISNUMBER(H299),H299&gt;=0)),"REVIEW: unit cost","OK")))))))))))),"REVIEW: cell error")</x:f>
      </x:c>
      <x:c r="K299" s="109" t="str">
        <x:f>IF(J299="","",IF(J299="Cancelled",0,IF(OR(J299="OK",J299="REVIEW: unit cost"),ROUND(E299*F299*(1-G299),2),"n.a.")))</x:f>
      </x:c>
      <x:c r="L299" s="109" t="str">
        <x:f>IF(J299="","",IF(J299="Cancelled",0,IF(J299="OK",ROUND(E299*H299,2),"n.a.")))</x:f>
      </x:c>
      <x:c r="M299" s="109" t="str">
        <x:f>IF(J299="","",IF(AND(ISNUMBER(K299),ISNUMBER(L299)),K299-L299,"n.a."))</x:f>
      </x:c>
      <x:c r="N299" s="111" t="str">
        <x:f>IF(J299="","",IF(AND(ISNUMBER(M299),ISNUMBER(K299),K299&lt;&gt;0),M299/K299,"n.a."))</x:f>
      </x:c>
      <x:c r="O299" s="108" t="str">
        <x:f>IF(J299="","",IF(J299="Cancelled","Excluded",IF(J299&lt;&gt;"OK","Correct inputs",IF(K299=0,"Zero sales",IF(NOT('Sales overview'!$R$8),"Set target",IF(N299&lt;'Sales overview'!$E$6,"Below target","At/above target"))))))</x:f>
      </x:c>
    </x:row>
    <x:row r="300" ht="24" customHeight="1">
      <x:c r="A300" s="28"/>
      <x:c r="B300" s="100"/>
      <x:c r="C300" s="28"/>
      <x:c r="D300" s="28"/>
      <x:c r="E300" s="102"/>
      <x:c r="F300" s="103"/>
      <x:c r="G300" s="104"/>
      <x:c r="H300" s="103"/>
      <x:c r="I300" s="107"/>
      <x:c r="J300" s="108" t="str">
        <x:f>IFERROR(IF(COUNTA(A300:I300)=0,"",IF(LEN(TRIM(A300))=0,"REVIEW: missing ID",IF(COUNTIFS($A$7:$A$1006,A300)&lt;&gt;1,"REVIEW: duplicate ID",IF(NOT(OR(I300="Invoiced",I300="Cancelled")),"REVIEW: status",IF(I300="Cancelled","Cancelled",IF(NOT(AND(ISNUMBER(B300),B300&gt;=1,B300&lt;=2958465)),"REVIEW: date",IF(LEN(TRIM(C300))=0,"REVIEW: customer",IF(LEN(TRIM(D300))=0,"REVIEW: product",IF(NOT(AND(ISNUMBER(E300),E300&gt;0)),"REVIEW: quantity",IF(NOT(AND(ISNUMBER(F300),F300&gt;=0)),"REVIEW: price",IF(NOT(AND(ISNUMBER(G300),G300&gt;=0,G300&lt;=1)),"REVIEW: discount",IF(NOT(AND(ISNUMBER(H300),H300&gt;=0)),"REVIEW: unit cost","OK")))))))))))),"REVIEW: cell error")</x:f>
      </x:c>
      <x:c r="K300" s="109" t="str">
        <x:f>IF(J300="","",IF(J300="Cancelled",0,IF(OR(J300="OK",J300="REVIEW: unit cost"),ROUND(E300*F300*(1-G300),2),"n.a.")))</x:f>
      </x:c>
      <x:c r="L300" s="109" t="str">
        <x:f>IF(J300="","",IF(J300="Cancelled",0,IF(J300="OK",ROUND(E300*H300,2),"n.a.")))</x:f>
      </x:c>
      <x:c r="M300" s="109" t="str">
        <x:f>IF(J300="","",IF(AND(ISNUMBER(K300),ISNUMBER(L300)),K300-L300,"n.a."))</x:f>
      </x:c>
      <x:c r="N300" s="111" t="str">
        <x:f>IF(J300="","",IF(AND(ISNUMBER(M300),ISNUMBER(K300),K300&lt;&gt;0),M300/K300,"n.a."))</x:f>
      </x:c>
      <x:c r="O300" s="108" t="str">
        <x:f>IF(J300="","",IF(J300="Cancelled","Excluded",IF(J300&lt;&gt;"OK","Correct inputs",IF(K300=0,"Zero sales",IF(NOT('Sales overview'!$R$8),"Set target",IF(N300&lt;'Sales overview'!$E$6,"Below target","At/above target"))))))</x:f>
      </x:c>
    </x:row>
    <x:row r="301" ht="24" customHeight="1">
      <x:c r="A301" s="28"/>
      <x:c r="B301" s="100"/>
      <x:c r="C301" s="28"/>
      <x:c r="D301" s="28"/>
      <x:c r="E301" s="102"/>
      <x:c r="F301" s="103"/>
      <x:c r="G301" s="104"/>
      <x:c r="H301" s="103"/>
      <x:c r="I301" s="107"/>
      <x:c r="J301" s="108" t="str">
        <x:f>IFERROR(IF(COUNTA(A301:I301)=0,"",IF(LEN(TRIM(A301))=0,"REVIEW: missing ID",IF(COUNTIFS($A$7:$A$1006,A301)&lt;&gt;1,"REVIEW: duplicate ID",IF(NOT(OR(I301="Invoiced",I301="Cancelled")),"REVIEW: status",IF(I301="Cancelled","Cancelled",IF(NOT(AND(ISNUMBER(B301),B301&gt;=1,B301&lt;=2958465)),"REVIEW: date",IF(LEN(TRIM(C301))=0,"REVIEW: customer",IF(LEN(TRIM(D301))=0,"REVIEW: product",IF(NOT(AND(ISNUMBER(E301),E301&gt;0)),"REVIEW: quantity",IF(NOT(AND(ISNUMBER(F301),F301&gt;=0)),"REVIEW: price",IF(NOT(AND(ISNUMBER(G301),G301&gt;=0,G301&lt;=1)),"REVIEW: discount",IF(NOT(AND(ISNUMBER(H301),H301&gt;=0)),"REVIEW: unit cost","OK")))))))))))),"REVIEW: cell error")</x:f>
      </x:c>
      <x:c r="K301" s="109" t="str">
        <x:f>IF(J301="","",IF(J301="Cancelled",0,IF(OR(J301="OK",J301="REVIEW: unit cost"),ROUND(E301*F301*(1-G301),2),"n.a.")))</x:f>
      </x:c>
      <x:c r="L301" s="109" t="str">
        <x:f>IF(J301="","",IF(J301="Cancelled",0,IF(J301="OK",ROUND(E301*H301,2),"n.a.")))</x:f>
      </x:c>
      <x:c r="M301" s="109" t="str">
        <x:f>IF(J301="","",IF(AND(ISNUMBER(K301),ISNUMBER(L301)),K301-L301,"n.a."))</x:f>
      </x:c>
      <x:c r="N301" s="111" t="str">
        <x:f>IF(J301="","",IF(AND(ISNUMBER(M301),ISNUMBER(K301),K301&lt;&gt;0),M301/K301,"n.a."))</x:f>
      </x:c>
      <x:c r="O301" s="108" t="str">
        <x:f>IF(J301="","",IF(J301="Cancelled","Excluded",IF(J301&lt;&gt;"OK","Correct inputs",IF(K301=0,"Zero sales",IF(NOT('Sales overview'!$R$8),"Set target",IF(N301&lt;'Sales overview'!$E$6,"Below target","At/above target"))))))</x:f>
      </x:c>
    </x:row>
    <x:row r="302" ht="24" customHeight="1">
      <x:c r="A302" s="28"/>
      <x:c r="B302" s="100"/>
      <x:c r="C302" s="28"/>
      <x:c r="D302" s="28"/>
      <x:c r="E302" s="102"/>
      <x:c r="F302" s="103"/>
      <x:c r="G302" s="104"/>
      <x:c r="H302" s="103"/>
      <x:c r="I302" s="107"/>
      <x:c r="J302" s="108" t="str">
        <x:f>IFERROR(IF(COUNTA(A302:I302)=0,"",IF(LEN(TRIM(A302))=0,"REVIEW: missing ID",IF(COUNTIFS($A$7:$A$1006,A302)&lt;&gt;1,"REVIEW: duplicate ID",IF(NOT(OR(I302="Invoiced",I302="Cancelled")),"REVIEW: status",IF(I302="Cancelled","Cancelled",IF(NOT(AND(ISNUMBER(B302),B302&gt;=1,B302&lt;=2958465)),"REVIEW: date",IF(LEN(TRIM(C302))=0,"REVIEW: customer",IF(LEN(TRIM(D302))=0,"REVIEW: product",IF(NOT(AND(ISNUMBER(E302),E302&gt;0)),"REVIEW: quantity",IF(NOT(AND(ISNUMBER(F302),F302&gt;=0)),"REVIEW: price",IF(NOT(AND(ISNUMBER(G302),G302&gt;=0,G302&lt;=1)),"REVIEW: discount",IF(NOT(AND(ISNUMBER(H302),H302&gt;=0)),"REVIEW: unit cost","OK")))))))))))),"REVIEW: cell error")</x:f>
      </x:c>
      <x:c r="K302" s="109" t="str">
        <x:f>IF(J302="","",IF(J302="Cancelled",0,IF(OR(J302="OK",J302="REVIEW: unit cost"),ROUND(E302*F302*(1-G302),2),"n.a.")))</x:f>
      </x:c>
      <x:c r="L302" s="109" t="str">
        <x:f>IF(J302="","",IF(J302="Cancelled",0,IF(J302="OK",ROUND(E302*H302,2),"n.a.")))</x:f>
      </x:c>
      <x:c r="M302" s="109" t="str">
        <x:f>IF(J302="","",IF(AND(ISNUMBER(K302),ISNUMBER(L302)),K302-L302,"n.a."))</x:f>
      </x:c>
      <x:c r="N302" s="111" t="str">
        <x:f>IF(J302="","",IF(AND(ISNUMBER(M302),ISNUMBER(K302),K302&lt;&gt;0),M302/K302,"n.a."))</x:f>
      </x:c>
      <x:c r="O302" s="108" t="str">
        <x:f>IF(J302="","",IF(J302="Cancelled","Excluded",IF(J302&lt;&gt;"OK","Correct inputs",IF(K302=0,"Zero sales",IF(NOT('Sales overview'!$R$8),"Set target",IF(N302&lt;'Sales overview'!$E$6,"Below target","At/above target"))))))</x:f>
      </x:c>
    </x:row>
    <x:row r="303" ht="24" customHeight="1">
      <x:c r="A303" s="28"/>
      <x:c r="B303" s="100"/>
      <x:c r="C303" s="28"/>
      <x:c r="D303" s="28"/>
      <x:c r="E303" s="102"/>
      <x:c r="F303" s="103"/>
      <x:c r="G303" s="104"/>
      <x:c r="H303" s="103"/>
      <x:c r="I303" s="107"/>
      <x:c r="J303" s="108" t="str">
        <x:f>IFERROR(IF(COUNTA(A303:I303)=0,"",IF(LEN(TRIM(A303))=0,"REVIEW: missing ID",IF(COUNTIFS($A$7:$A$1006,A303)&lt;&gt;1,"REVIEW: duplicate ID",IF(NOT(OR(I303="Invoiced",I303="Cancelled")),"REVIEW: status",IF(I303="Cancelled","Cancelled",IF(NOT(AND(ISNUMBER(B303),B303&gt;=1,B303&lt;=2958465)),"REVIEW: date",IF(LEN(TRIM(C303))=0,"REVIEW: customer",IF(LEN(TRIM(D303))=0,"REVIEW: product",IF(NOT(AND(ISNUMBER(E303),E303&gt;0)),"REVIEW: quantity",IF(NOT(AND(ISNUMBER(F303),F303&gt;=0)),"REVIEW: price",IF(NOT(AND(ISNUMBER(G303),G303&gt;=0,G303&lt;=1)),"REVIEW: discount",IF(NOT(AND(ISNUMBER(H303),H303&gt;=0)),"REVIEW: unit cost","OK")))))))))))),"REVIEW: cell error")</x:f>
      </x:c>
      <x:c r="K303" s="109" t="str">
        <x:f>IF(J303="","",IF(J303="Cancelled",0,IF(OR(J303="OK",J303="REVIEW: unit cost"),ROUND(E303*F303*(1-G303),2),"n.a.")))</x:f>
      </x:c>
      <x:c r="L303" s="109" t="str">
        <x:f>IF(J303="","",IF(J303="Cancelled",0,IF(J303="OK",ROUND(E303*H303,2),"n.a.")))</x:f>
      </x:c>
      <x:c r="M303" s="109" t="str">
        <x:f>IF(J303="","",IF(AND(ISNUMBER(K303),ISNUMBER(L303)),K303-L303,"n.a."))</x:f>
      </x:c>
      <x:c r="N303" s="111" t="str">
        <x:f>IF(J303="","",IF(AND(ISNUMBER(M303),ISNUMBER(K303),K303&lt;&gt;0),M303/K303,"n.a."))</x:f>
      </x:c>
      <x:c r="O303" s="108" t="str">
        <x:f>IF(J303="","",IF(J303="Cancelled","Excluded",IF(J303&lt;&gt;"OK","Correct inputs",IF(K303=0,"Zero sales",IF(NOT('Sales overview'!$R$8),"Set target",IF(N303&lt;'Sales overview'!$E$6,"Below target","At/above target"))))))</x:f>
      </x:c>
    </x:row>
    <x:row r="304" ht="24" customHeight="1">
      <x:c r="A304" s="28"/>
      <x:c r="B304" s="100"/>
      <x:c r="C304" s="28"/>
      <x:c r="D304" s="28"/>
      <x:c r="E304" s="102"/>
      <x:c r="F304" s="103"/>
      <x:c r="G304" s="104"/>
      <x:c r="H304" s="103"/>
      <x:c r="I304" s="107"/>
      <x:c r="J304" s="108" t="str">
        <x:f>IFERROR(IF(COUNTA(A304:I304)=0,"",IF(LEN(TRIM(A304))=0,"REVIEW: missing ID",IF(COUNTIFS($A$7:$A$1006,A304)&lt;&gt;1,"REVIEW: duplicate ID",IF(NOT(OR(I304="Invoiced",I304="Cancelled")),"REVIEW: status",IF(I304="Cancelled","Cancelled",IF(NOT(AND(ISNUMBER(B304),B304&gt;=1,B304&lt;=2958465)),"REVIEW: date",IF(LEN(TRIM(C304))=0,"REVIEW: customer",IF(LEN(TRIM(D304))=0,"REVIEW: product",IF(NOT(AND(ISNUMBER(E304),E304&gt;0)),"REVIEW: quantity",IF(NOT(AND(ISNUMBER(F304),F304&gt;=0)),"REVIEW: price",IF(NOT(AND(ISNUMBER(G304),G304&gt;=0,G304&lt;=1)),"REVIEW: discount",IF(NOT(AND(ISNUMBER(H304),H304&gt;=0)),"REVIEW: unit cost","OK")))))))))))),"REVIEW: cell error")</x:f>
      </x:c>
      <x:c r="K304" s="109" t="str">
        <x:f>IF(J304="","",IF(J304="Cancelled",0,IF(OR(J304="OK",J304="REVIEW: unit cost"),ROUND(E304*F304*(1-G304),2),"n.a.")))</x:f>
      </x:c>
      <x:c r="L304" s="109" t="str">
        <x:f>IF(J304="","",IF(J304="Cancelled",0,IF(J304="OK",ROUND(E304*H304,2),"n.a.")))</x:f>
      </x:c>
      <x:c r="M304" s="109" t="str">
        <x:f>IF(J304="","",IF(AND(ISNUMBER(K304),ISNUMBER(L304)),K304-L304,"n.a."))</x:f>
      </x:c>
      <x:c r="N304" s="111" t="str">
        <x:f>IF(J304="","",IF(AND(ISNUMBER(M304),ISNUMBER(K304),K304&lt;&gt;0),M304/K304,"n.a."))</x:f>
      </x:c>
      <x:c r="O304" s="108" t="str">
        <x:f>IF(J304="","",IF(J304="Cancelled","Excluded",IF(J304&lt;&gt;"OK","Correct inputs",IF(K304=0,"Zero sales",IF(NOT('Sales overview'!$R$8),"Set target",IF(N304&lt;'Sales overview'!$E$6,"Below target","At/above target"))))))</x:f>
      </x:c>
    </x:row>
    <x:row r="305" ht="24" customHeight="1">
      <x:c r="A305" s="28"/>
      <x:c r="B305" s="100"/>
      <x:c r="C305" s="28"/>
      <x:c r="D305" s="28"/>
      <x:c r="E305" s="102"/>
      <x:c r="F305" s="103"/>
      <x:c r="G305" s="104"/>
      <x:c r="H305" s="103"/>
      <x:c r="I305" s="107"/>
      <x:c r="J305" s="108" t="str">
        <x:f>IFERROR(IF(COUNTA(A305:I305)=0,"",IF(LEN(TRIM(A305))=0,"REVIEW: missing ID",IF(COUNTIFS($A$7:$A$1006,A305)&lt;&gt;1,"REVIEW: duplicate ID",IF(NOT(OR(I305="Invoiced",I305="Cancelled")),"REVIEW: status",IF(I305="Cancelled","Cancelled",IF(NOT(AND(ISNUMBER(B305),B305&gt;=1,B305&lt;=2958465)),"REVIEW: date",IF(LEN(TRIM(C305))=0,"REVIEW: customer",IF(LEN(TRIM(D305))=0,"REVIEW: product",IF(NOT(AND(ISNUMBER(E305),E305&gt;0)),"REVIEW: quantity",IF(NOT(AND(ISNUMBER(F305),F305&gt;=0)),"REVIEW: price",IF(NOT(AND(ISNUMBER(G305),G305&gt;=0,G305&lt;=1)),"REVIEW: discount",IF(NOT(AND(ISNUMBER(H305),H305&gt;=0)),"REVIEW: unit cost","OK")))))))))))),"REVIEW: cell error")</x:f>
      </x:c>
      <x:c r="K305" s="109" t="str">
        <x:f>IF(J305="","",IF(J305="Cancelled",0,IF(OR(J305="OK",J305="REVIEW: unit cost"),ROUND(E305*F305*(1-G305),2),"n.a.")))</x:f>
      </x:c>
      <x:c r="L305" s="109" t="str">
        <x:f>IF(J305="","",IF(J305="Cancelled",0,IF(J305="OK",ROUND(E305*H305,2),"n.a.")))</x:f>
      </x:c>
      <x:c r="M305" s="109" t="str">
        <x:f>IF(J305="","",IF(AND(ISNUMBER(K305),ISNUMBER(L305)),K305-L305,"n.a."))</x:f>
      </x:c>
      <x:c r="N305" s="111" t="str">
        <x:f>IF(J305="","",IF(AND(ISNUMBER(M305),ISNUMBER(K305),K305&lt;&gt;0),M305/K305,"n.a."))</x:f>
      </x:c>
      <x:c r="O305" s="108" t="str">
        <x:f>IF(J305="","",IF(J305="Cancelled","Excluded",IF(J305&lt;&gt;"OK","Correct inputs",IF(K305=0,"Zero sales",IF(NOT('Sales overview'!$R$8),"Set target",IF(N305&lt;'Sales overview'!$E$6,"Below target","At/above target"))))))</x:f>
      </x:c>
    </x:row>
    <x:row r="306" ht="24" customHeight="1">
      <x:c r="A306" s="28"/>
      <x:c r="B306" s="100"/>
      <x:c r="C306" s="28"/>
      <x:c r="D306" s="28"/>
      <x:c r="E306" s="102"/>
      <x:c r="F306" s="103"/>
      <x:c r="G306" s="104"/>
      <x:c r="H306" s="103"/>
      <x:c r="I306" s="107"/>
      <x:c r="J306" s="108" t="str">
        <x:f>IFERROR(IF(COUNTA(A306:I306)=0,"",IF(LEN(TRIM(A306))=0,"REVIEW: missing ID",IF(COUNTIFS($A$7:$A$1006,A306)&lt;&gt;1,"REVIEW: duplicate ID",IF(NOT(OR(I306="Invoiced",I306="Cancelled")),"REVIEW: status",IF(I306="Cancelled","Cancelled",IF(NOT(AND(ISNUMBER(B306),B306&gt;=1,B306&lt;=2958465)),"REVIEW: date",IF(LEN(TRIM(C306))=0,"REVIEW: customer",IF(LEN(TRIM(D306))=0,"REVIEW: product",IF(NOT(AND(ISNUMBER(E306),E306&gt;0)),"REVIEW: quantity",IF(NOT(AND(ISNUMBER(F306),F306&gt;=0)),"REVIEW: price",IF(NOT(AND(ISNUMBER(G306),G306&gt;=0,G306&lt;=1)),"REVIEW: discount",IF(NOT(AND(ISNUMBER(H306),H306&gt;=0)),"REVIEW: unit cost","OK")))))))))))),"REVIEW: cell error")</x:f>
      </x:c>
      <x:c r="K306" s="109" t="str">
        <x:f>IF(J306="","",IF(J306="Cancelled",0,IF(OR(J306="OK",J306="REVIEW: unit cost"),ROUND(E306*F306*(1-G306),2),"n.a.")))</x:f>
      </x:c>
      <x:c r="L306" s="109" t="str">
        <x:f>IF(J306="","",IF(J306="Cancelled",0,IF(J306="OK",ROUND(E306*H306,2),"n.a.")))</x:f>
      </x:c>
      <x:c r="M306" s="109" t="str">
        <x:f>IF(J306="","",IF(AND(ISNUMBER(K306),ISNUMBER(L306)),K306-L306,"n.a."))</x:f>
      </x:c>
      <x:c r="N306" s="111" t="str">
        <x:f>IF(J306="","",IF(AND(ISNUMBER(M306),ISNUMBER(K306),K306&lt;&gt;0),M306/K306,"n.a."))</x:f>
      </x:c>
      <x:c r="O306" s="108" t="str">
        <x:f>IF(J306="","",IF(J306="Cancelled","Excluded",IF(J306&lt;&gt;"OK","Correct inputs",IF(K306=0,"Zero sales",IF(NOT('Sales overview'!$R$8),"Set target",IF(N306&lt;'Sales overview'!$E$6,"Below target","At/above target"))))))</x:f>
      </x:c>
    </x:row>
    <x:row r="307" ht="24" customHeight="1">
      <x:c r="A307" s="28"/>
      <x:c r="B307" s="100"/>
      <x:c r="C307" s="28"/>
      <x:c r="D307" s="28"/>
      <x:c r="E307" s="102"/>
      <x:c r="F307" s="103"/>
      <x:c r="G307" s="104"/>
      <x:c r="H307" s="103"/>
      <x:c r="I307" s="107"/>
      <x:c r="J307" s="108" t="str">
        <x:f>IFERROR(IF(COUNTA(A307:I307)=0,"",IF(LEN(TRIM(A307))=0,"REVIEW: missing ID",IF(COUNTIFS($A$7:$A$1006,A307)&lt;&gt;1,"REVIEW: duplicate ID",IF(NOT(OR(I307="Invoiced",I307="Cancelled")),"REVIEW: status",IF(I307="Cancelled","Cancelled",IF(NOT(AND(ISNUMBER(B307),B307&gt;=1,B307&lt;=2958465)),"REVIEW: date",IF(LEN(TRIM(C307))=0,"REVIEW: customer",IF(LEN(TRIM(D307))=0,"REVIEW: product",IF(NOT(AND(ISNUMBER(E307),E307&gt;0)),"REVIEW: quantity",IF(NOT(AND(ISNUMBER(F307),F307&gt;=0)),"REVIEW: price",IF(NOT(AND(ISNUMBER(G307),G307&gt;=0,G307&lt;=1)),"REVIEW: discount",IF(NOT(AND(ISNUMBER(H307),H307&gt;=0)),"REVIEW: unit cost","OK")))))))))))),"REVIEW: cell error")</x:f>
      </x:c>
      <x:c r="K307" s="109" t="str">
        <x:f>IF(J307="","",IF(J307="Cancelled",0,IF(OR(J307="OK",J307="REVIEW: unit cost"),ROUND(E307*F307*(1-G307),2),"n.a.")))</x:f>
      </x:c>
      <x:c r="L307" s="109" t="str">
        <x:f>IF(J307="","",IF(J307="Cancelled",0,IF(J307="OK",ROUND(E307*H307,2),"n.a.")))</x:f>
      </x:c>
      <x:c r="M307" s="109" t="str">
        <x:f>IF(J307="","",IF(AND(ISNUMBER(K307),ISNUMBER(L307)),K307-L307,"n.a."))</x:f>
      </x:c>
      <x:c r="N307" s="111" t="str">
        <x:f>IF(J307="","",IF(AND(ISNUMBER(M307),ISNUMBER(K307),K307&lt;&gt;0),M307/K307,"n.a."))</x:f>
      </x:c>
      <x:c r="O307" s="108" t="str">
        <x:f>IF(J307="","",IF(J307="Cancelled","Excluded",IF(J307&lt;&gt;"OK","Correct inputs",IF(K307=0,"Zero sales",IF(NOT('Sales overview'!$R$8),"Set target",IF(N307&lt;'Sales overview'!$E$6,"Below target","At/above target"))))))</x:f>
      </x:c>
    </x:row>
    <x:row r="308" ht="24" customHeight="1">
      <x:c r="A308" s="28"/>
      <x:c r="B308" s="100"/>
      <x:c r="C308" s="28"/>
      <x:c r="D308" s="28"/>
      <x:c r="E308" s="102"/>
      <x:c r="F308" s="103"/>
      <x:c r="G308" s="104"/>
      <x:c r="H308" s="103"/>
      <x:c r="I308" s="107"/>
      <x:c r="J308" s="108" t="str">
        <x:f>IFERROR(IF(COUNTA(A308:I308)=0,"",IF(LEN(TRIM(A308))=0,"REVIEW: missing ID",IF(COUNTIFS($A$7:$A$1006,A308)&lt;&gt;1,"REVIEW: duplicate ID",IF(NOT(OR(I308="Invoiced",I308="Cancelled")),"REVIEW: status",IF(I308="Cancelled","Cancelled",IF(NOT(AND(ISNUMBER(B308),B308&gt;=1,B308&lt;=2958465)),"REVIEW: date",IF(LEN(TRIM(C308))=0,"REVIEW: customer",IF(LEN(TRIM(D308))=0,"REVIEW: product",IF(NOT(AND(ISNUMBER(E308),E308&gt;0)),"REVIEW: quantity",IF(NOT(AND(ISNUMBER(F308),F308&gt;=0)),"REVIEW: price",IF(NOT(AND(ISNUMBER(G308),G308&gt;=0,G308&lt;=1)),"REVIEW: discount",IF(NOT(AND(ISNUMBER(H308),H308&gt;=0)),"REVIEW: unit cost","OK")))))))))))),"REVIEW: cell error")</x:f>
      </x:c>
      <x:c r="K308" s="109" t="str">
        <x:f>IF(J308="","",IF(J308="Cancelled",0,IF(OR(J308="OK",J308="REVIEW: unit cost"),ROUND(E308*F308*(1-G308),2),"n.a.")))</x:f>
      </x:c>
      <x:c r="L308" s="109" t="str">
        <x:f>IF(J308="","",IF(J308="Cancelled",0,IF(J308="OK",ROUND(E308*H308,2),"n.a.")))</x:f>
      </x:c>
      <x:c r="M308" s="109" t="str">
        <x:f>IF(J308="","",IF(AND(ISNUMBER(K308),ISNUMBER(L308)),K308-L308,"n.a."))</x:f>
      </x:c>
      <x:c r="N308" s="111" t="str">
        <x:f>IF(J308="","",IF(AND(ISNUMBER(M308),ISNUMBER(K308),K308&lt;&gt;0),M308/K308,"n.a."))</x:f>
      </x:c>
      <x:c r="O308" s="108" t="str">
        <x:f>IF(J308="","",IF(J308="Cancelled","Excluded",IF(J308&lt;&gt;"OK","Correct inputs",IF(K308=0,"Zero sales",IF(NOT('Sales overview'!$R$8),"Set target",IF(N308&lt;'Sales overview'!$E$6,"Below target","At/above target"))))))</x:f>
      </x:c>
    </x:row>
    <x:row r="309" ht="24" customHeight="1">
      <x:c r="A309" s="28"/>
      <x:c r="B309" s="100"/>
      <x:c r="C309" s="28"/>
      <x:c r="D309" s="28"/>
      <x:c r="E309" s="102"/>
      <x:c r="F309" s="103"/>
      <x:c r="G309" s="104"/>
      <x:c r="H309" s="103"/>
      <x:c r="I309" s="107"/>
      <x:c r="J309" s="108" t="str">
        <x:f>IFERROR(IF(COUNTA(A309:I309)=0,"",IF(LEN(TRIM(A309))=0,"REVIEW: missing ID",IF(COUNTIFS($A$7:$A$1006,A309)&lt;&gt;1,"REVIEW: duplicate ID",IF(NOT(OR(I309="Invoiced",I309="Cancelled")),"REVIEW: status",IF(I309="Cancelled","Cancelled",IF(NOT(AND(ISNUMBER(B309),B309&gt;=1,B309&lt;=2958465)),"REVIEW: date",IF(LEN(TRIM(C309))=0,"REVIEW: customer",IF(LEN(TRIM(D309))=0,"REVIEW: product",IF(NOT(AND(ISNUMBER(E309),E309&gt;0)),"REVIEW: quantity",IF(NOT(AND(ISNUMBER(F309),F309&gt;=0)),"REVIEW: price",IF(NOT(AND(ISNUMBER(G309),G309&gt;=0,G309&lt;=1)),"REVIEW: discount",IF(NOT(AND(ISNUMBER(H309),H309&gt;=0)),"REVIEW: unit cost","OK")))))))))))),"REVIEW: cell error")</x:f>
      </x:c>
      <x:c r="K309" s="109" t="str">
        <x:f>IF(J309="","",IF(J309="Cancelled",0,IF(OR(J309="OK",J309="REVIEW: unit cost"),ROUND(E309*F309*(1-G309),2),"n.a.")))</x:f>
      </x:c>
      <x:c r="L309" s="109" t="str">
        <x:f>IF(J309="","",IF(J309="Cancelled",0,IF(J309="OK",ROUND(E309*H309,2),"n.a.")))</x:f>
      </x:c>
      <x:c r="M309" s="109" t="str">
        <x:f>IF(J309="","",IF(AND(ISNUMBER(K309),ISNUMBER(L309)),K309-L309,"n.a."))</x:f>
      </x:c>
      <x:c r="N309" s="111" t="str">
        <x:f>IF(J309="","",IF(AND(ISNUMBER(M309),ISNUMBER(K309),K309&lt;&gt;0),M309/K309,"n.a."))</x:f>
      </x:c>
      <x:c r="O309" s="108" t="str">
        <x:f>IF(J309="","",IF(J309="Cancelled","Excluded",IF(J309&lt;&gt;"OK","Correct inputs",IF(K309=0,"Zero sales",IF(NOT('Sales overview'!$R$8),"Set target",IF(N309&lt;'Sales overview'!$E$6,"Below target","At/above target"))))))</x:f>
      </x:c>
    </x:row>
    <x:row r="310" ht="24" customHeight="1">
      <x:c r="A310" s="28"/>
      <x:c r="B310" s="100"/>
      <x:c r="C310" s="28"/>
      <x:c r="D310" s="28"/>
      <x:c r="E310" s="102"/>
      <x:c r="F310" s="103"/>
      <x:c r="G310" s="104"/>
      <x:c r="H310" s="103"/>
      <x:c r="I310" s="107"/>
      <x:c r="J310" s="108" t="str">
        <x:f>IFERROR(IF(COUNTA(A310:I310)=0,"",IF(LEN(TRIM(A310))=0,"REVIEW: missing ID",IF(COUNTIFS($A$7:$A$1006,A310)&lt;&gt;1,"REVIEW: duplicate ID",IF(NOT(OR(I310="Invoiced",I310="Cancelled")),"REVIEW: status",IF(I310="Cancelled","Cancelled",IF(NOT(AND(ISNUMBER(B310),B310&gt;=1,B310&lt;=2958465)),"REVIEW: date",IF(LEN(TRIM(C310))=0,"REVIEW: customer",IF(LEN(TRIM(D310))=0,"REVIEW: product",IF(NOT(AND(ISNUMBER(E310),E310&gt;0)),"REVIEW: quantity",IF(NOT(AND(ISNUMBER(F310),F310&gt;=0)),"REVIEW: price",IF(NOT(AND(ISNUMBER(G310),G310&gt;=0,G310&lt;=1)),"REVIEW: discount",IF(NOT(AND(ISNUMBER(H310),H310&gt;=0)),"REVIEW: unit cost","OK")))))))))))),"REVIEW: cell error")</x:f>
      </x:c>
      <x:c r="K310" s="109" t="str">
        <x:f>IF(J310="","",IF(J310="Cancelled",0,IF(OR(J310="OK",J310="REVIEW: unit cost"),ROUND(E310*F310*(1-G310),2),"n.a.")))</x:f>
      </x:c>
      <x:c r="L310" s="109" t="str">
        <x:f>IF(J310="","",IF(J310="Cancelled",0,IF(J310="OK",ROUND(E310*H310,2),"n.a.")))</x:f>
      </x:c>
      <x:c r="M310" s="109" t="str">
        <x:f>IF(J310="","",IF(AND(ISNUMBER(K310),ISNUMBER(L310)),K310-L310,"n.a."))</x:f>
      </x:c>
      <x:c r="N310" s="111" t="str">
        <x:f>IF(J310="","",IF(AND(ISNUMBER(M310),ISNUMBER(K310),K310&lt;&gt;0),M310/K310,"n.a."))</x:f>
      </x:c>
      <x:c r="O310" s="108" t="str">
        <x:f>IF(J310="","",IF(J310="Cancelled","Excluded",IF(J310&lt;&gt;"OK","Correct inputs",IF(K310=0,"Zero sales",IF(NOT('Sales overview'!$R$8),"Set target",IF(N310&lt;'Sales overview'!$E$6,"Below target","At/above target"))))))</x:f>
      </x:c>
    </x:row>
    <x:row r="311" ht="24" customHeight="1">
      <x:c r="A311" s="28"/>
      <x:c r="B311" s="100"/>
      <x:c r="C311" s="28"/>
      <x:c r="D311" s="28"/>
      <x:c r="E311" s="102"/>
      <x:c r="F311" s="103"/>
      <x:c r="G311" s="104"/>
      <x:c r="H311" s="103"/>
      <x:c r="I311" s="107"/>
      <x:c r="J311" s="108" t="str">
        <x:f>IFERROR(IF(COUNTA(A311:I311)=0,"",IF(LEN(TRIM(A311))=0,"REVIEW: missing ID",IF(COUNTIFS($A$7:$A$1006,A311)&lt;&gt;1,"REVIEW: duplicate ID",IF(NOT(OR(I311="Invoiced",I311="Cancelled")),"REVIEW: status",IF(I311="Cancelled","Cancelled",IF(NOT(AND(ISNUMBER(B311),B311&gt;=1,B311&lt;=2958465)),"REVIEW: date",IF(LEN(TRIM(C311))=0,"REVIEW: customer",IF(LEN(TRIM(D311))=0,"REVIEW: product",IF(NOT(AND(ISNUMBER(E311),E311&gt;0)),"REVIEW: quantity",IF(NOT(AND(ISNUMBER(F311),F311&gt;=0)),"REVIEW: price",IF(NOT(AND(ISNUMBER(G311),G311&gt;=0,G311&lt;=1)),"REVIEW: discount",IF(NOT(AND(ISNUMBER(H311),H311&gt;=0)),"REVIEW: unit cost","OK")))))))))))),"REVIEW: cell error")</x:f>
      </x:c>
      <x:c r="K311" s="109" t="str">
        <x:f>IF(J311="","",IF(J311="Cancelled",0,IF(OR(J311="OK",J311="REVIEW: unit cost"),ROUND(E311*F311*(1-G311),2),"n.a.")))</x:f>
      </x:c>
      <x:c r="L311" s="109" t="str">
        <x:f>IF(J311="","",IF(J311="Cancelled",0,IF(J311="OK",ROUND(E311*H311,2),"n.a.")))</x:f>
      </x:c>
      <x:c r="M311" s="109" t="str">
        <x:f>IF(J311="","",IF(AND(ISNUMBER(K311),ISNUMBER(L311)),K311-L311,"n.a."))</x:f>
      </x:c>
      <x:c r="N311" s="111" t="str">
        <x:f>IF(J311="","",IF(AND(ISNUMBER(M311),ISNUMBER(K311),K311&lt;&gt;0),M311/K311,"n.a."))</x:f>
      </x:c>
      <x:c r="O311" s="108" t="str">
        <x:f>IF(J311="","",IF(J311="Cancelled","Excluded",IF(J311&lt;&gt;"OK","Correct inputs",IF(K311=0,"Zero sales",IF(NOT('Sales overview'!$R$8),"Set target",IF(N311&lt;'Sales overview'!$E$6,"Below target","At/above target"))))))</x:f>
      </x:c>
    </x:row>
    <x:row r="312" ht="24" customHeight="1">
      <x:c r="A312" s="28"/>
      <x:c r="B312" s="100"/>
      <x:c r="C312" s="28"/>
      <x:c r="D312" s="28"/>
      <x:c r="E312" s="102"/>
      <x:c r="F312" s="103"/>
      <x:c r="G312" s="104"/>
      <x:c r="H312" s="103"/>
      <x:c r="I312" s="107"/>
      <x:c r="J312" s="108" t="str">
        <x:f>IFERROR(IF(COUNTA(A312:I312)=0,"",IF(LEN(TRIM(A312))=0,"REVIEW: missing ID",IF(COUNTIFS($A$7:$A$1006,A312)&lt;&gt;1,"REVIEW: duplicate ID",IF(NOT(OR(I312="Invoiced",I312="Cancelled")),"REVIEW: status",IF(I312="Cancelled","Cancelled",IF(NOT(AND(ISNUMBER(B312),B312&gt;=1,B312&lt;=2958465)),"REVIEW: date",IF(LEN(TRIM(C312))=0,"REVIEW: customer",IF(LEN(TRIM(D312))=0,"REVIEW: product",IF(NOT(AND(ISNUMBER(E312),E312&gt;0)),"REVIEW: quantity",IF(NOT(AND(ISNUMBER(F312),F312&gt;=0)),"REVIEW: price",IF(NOT(AND(ISNUMBER(G312),G312&gt;=0,G312&lt;=1)),"REVIEW: discount",IF(NOT(AND(ISNUMBER(H312),H312&gt;=0)),"REVIEW: unit cost","OK")))))))))))),"REVIEW: cell error")</x:f>
      </x:c>
      <x:c r="K312" s="109" t="str">
        <x:f>IF(J312="","",IF(J312="Cancelled",0,IF(OR(J312="OK",J312="REVIEW: unit cost"),ROUND(E312*F312*(1-G312),2),"n.a.")))</x:f>
      </x:c>
      <x:c r="L312" s="109" t="str">
        <x:f>IF(J312="","",IF(J312="Cancelled",0,IF(J312="OK",ROUND(E312*H312,2),"n.a.")))</x:f>
      </x:c>
      <x:c r="M312" s="109" t="str">
        <x:f>IF(J312="","",IF(AND(ISNUMBER(K312),ISNUMBER(L312)),K312-L312,"n.a."))</x:f>
      </x:c>
      <x:c r="N312" s="111" t="str">
        <x:f>IF(J312="","",IF(AND(ISNUMBER(M312),ISNUMBER(K312),K312&lt;&gt;0),M312/K312,"n.a."))</x:f>
      </x:c>
      <x:c r="O312" s="108" t="str">
        <x:f>IF(J312="","",IF(J312="Cancelled","Excluded",IF(J312&lt;&gt;"OK","Correct inputs",IF(K312=0,"Zero sales",IF(NOT('Sales overview'!$R$8),"Set target",IF(N312&lt;'Sales overview'!$E$6,"Below target","At/above target"))))))</x:f>
      </x:c>
    </x:row>
    <x:row r="313" ht="24" customHeight="1">
      <x:c r="A313" s="28"/>
      <x:c r="B313" s="100"/>
      <x:c r="C313" s="28"/>
      <x:c r="D313" s="28"/>
      <x:c r="E313" s="102"/>
      <x:c r="F313" s="103"/>
      <x:c r="G313" s="104"/>
      <x:c r="H313" s="103"/>
      <x:c r="I313" s="107"/>
      <x:c r="J313" s="108" t="str">
        <x:f>IFERROR(IF(COUNTA(A313:I313)=0,"",IF(LEN(TRIM(A313))=0,"REVIEW: missing ID",IF(COUNTIFS($A$7:$A$1006,A313)&lt;&gt;1,"REVIEW: duplicate ID",IF(NOT(OR(I313="Invoiced",I313="Cancelled")),"REVIEW: status",IF(I313="Cancelled","Cancelled",IF(NOT(AND(ISNUMBER(B313),B313&gt;=1,B313&lt;=2958465)),"REVIEW: date",IF(LEN(TRIM(C313))=0,"REVIEW: customer",IF(LEN(TRIM(D313))=0,"REVIEW: product",IF(NOT(AND(ISNUMBER(E313),E313&gt;0)),"REVIEW: quantity",IF(NOT(AND(ISNUMBER(F313),F313&gt;=0)),"REVIEW: price",IF(NOT(AND(ISNUMBER(G313),G313&gt;=0,G313&lt;=1)),"REVIEW: discount",IF(NOT(AND(ISNUMBER(H313),H313&gt;=0)),"REVIEW: unit cost","OK")))))))))))),"REVIEW: cell error")</x:f>
      </x:c>
      <x:c r="K313" s="109" t="str">
        <x:f>IF(J313="","",IF(J313="Cancelled",0,IF(OR(J313="OK",J313="REVIEW: unit cost"),ROUND(E313*F313*(1-G313),2),"n.a.")))</x:f>
      </x:c>
      <x:c r="L313" s="109" t="str">
        <x:f>IF(J313="","",IF(J313="Cancelled",0,IF(J313="OK",ROUND(E313*H313,2),"n.a.")))</x:f>
      </x:c>
      <x:c r="M313" s="109" t="str">
        <x:f>IF(J313="","",IF(AND(ISNUMBER(K313),ISNUMBER(L313)),K313-L313,"n.a."))</x:f>
      </x:c>
      <x:c r="N313" s="111" t="str">
        <x:f>IF(J313="","",IF(AND(ISNUMBER(M313),ISNUMBER(K313),K313&lt;&gt;0),M313/K313,"n.a."))</x:f>
      </x:c>
      <x:c r="O313" s="108" t="str">
        <x:f>IF(J313="","",IF(J313="Cancelled","Excluded",IF(J313&lt;&gt;"OK","Correct inputs",IF(K313=0,"Zero sales",IF(NOT('Sales overview'!$R$8),"Set target",IF(N313&lt;'Sales overview'!$E$6,"Below target","At/above target"))))))</x:f>
      </x:c>
    </x:row>
    <x:row r="314" ht="24" customHeight="1">
      <x:c r="A314" s="28"/>
      <x:c r="B314" s="100"/>
      <x:c r="C314" s="28"/>
      <x:c r="D314" s="28"/>
      <x:c r="E314" s="102"/>
      <x:c r="F314" s="103"/>
      <x:c r="G314" s="104"/>
      <x:c r="H314" s="103"/>
      <x:c r="I314" s="107"/>
      <x:c r="J314" s="108" t="str">
        <x:f>IFERROR(IF(COUNTA(A314:I314)=0,"",IF(LEN(TRIM(A314))=0,"REVIEW: missing ID",IF(COUNTIFS($A$7:$A$1006,A314)&lt;&gt;1,"REVIEW: duplicate ID",IF(NOT(OR(I314="Invoiced",I314="Cancelled")),"REVIEW: status",IF(I314="Cancelled","Cancelled",IF(NOT(AND(ISNUMBER(B314),B314&gt;=1,B314&lt;=2958465)),"REVIEW: date",IF(LEN(TRIM(C314))=0,"REVIEW: customer",IF(LEN(TRIM(D314))=0,"REVIEW: product",IF(NOT(AND(ISNUMBER(E314),E314&gt;0)),"REVIEW: quantity",IF(NOT(AND(ISNUMBER(F314),F314&gt;=0)),"REVIEW: price",IF(NOT(AND(ISNUMBER(G314),G314&gt;=0,G314&lt;=1)),"REVIEW: discount",IF(NOT(AND(ISNUMBER(H314),H314&gt;=0)),"REVIEW: unit cost","OK")))))))))))),"REVIEW: cell error")</x:f>
      </x:c>
      <x:c r="K314" s="109" t="str">
        <x:f>IF(J314="","",IF(J314="Cancelled",0,IF(OR(J314="OK",J314="REVIEW: unit cost"),ROUND(E314*F314*(1-G314),2),"n.a.")))</x:f>
      </x:c>
      <x:c r="L314" s="109" t="str">
        <x:f>IF(J314="","",IF(J314="Cancelled",0,IF(J314="OK",ROUND(E314*H314,2),"n.a.")))</x:f>
      </x:c>
      <x:c r="M314" s="109" t="str">
        <x:f>IF(J314="","",IF(AND(ISNUMBER(K314),ISNUMBER(L314)),K314-L314,"n.a."))</x:f>
      </x:c>
      <x:c r="N314" s="111" t="str">
        <x:f>IF(J314="","",IF(AND(ISNUMBER(M314),ISNUMBER(K314),K314&lt;&gt;0),M314/K314,"n.a."))</x:f>
      </x:c>
      <x:c r="O314" s="108" t="str">
        <x:f>IF(J314="","",IF(J314="Cancelled","Excluded",IF(J314&lt;&gt;"OK","Correct inputs",IF(K314=0,"Zero sales",IF(NOT('Sales overview'!$R$8),"Set target",IF(N314&lt;'Sales overview'!$E$6,"Below target","At/above target"))))))</x:f>
      </x:c>
    </x:row>
    <x:row r="315" ht="24" customHeight="1">
      <x:c r="A315" s="28"/>
      <x:c r="B315" s="100"/>
      <x:c r="C315" s="28"/>
      <x:c r="D315" s="28"/>
      <x:c r="E315" s="102"/>
      <x:c r="F315" s="103"/>
      <x:c r="G315" s="104"/>
      <x:c r="H315" s="103"/>
      <x:c r="I315" s="107"/>
      <x:c r="J315" s="108" t="str">
        <x:f>IFERROR(IF(COUNTA(A315:I315)=0,"",IF(LEN(TRIM(A315))=0,"REVIEW: missing ID",IF(COUNTIFS($A$7:$A$1006,A315)&lt;&gt;1,"REVIEW: duplicate ID",IF(NOT(OR(I315="Invoiced",I315="Cancelled")),"REVIEW: status",IF(I315="Cancelled","Cancelled",IF(NOT(AND(ISNUMBER(B315),B315&gt;=1,B315&lt;=2958465)),"REVIEW: date",IF(LEN(TRIM(C315))=0,"REVIEW: customer",IF(LEN(TRIM(D315))=0,"REVIEW: product",IF(NOT(AND(ISNUMBER(E315),E315&gt;0)),"REVIEW: quantity",IF(NOT(AND(ISNUMBER(F315),F315&gt;=0)),"REVIEW: price",IF(NOT(AND(ISNUMBER(G315),G315&gt;=0,G315&lt;=1)),"REVIEW: discount",IF(NOT(AND(ISNUMBER(H315),H315&gt;=0)),"REVIEW: unit cost","OK")))))))))))),"REVIEW: cell error")</x:f>
      </x:c>
      <x:c r="K315" s="109" t="str">
        <x:f>IF(J315="","",IF(J315="Cancelled",0,IF(OR(J315="OK",J315="REVIEW: unit cost"),ROUND(E315*F315*(1-G315),2),"n.a.")))</x:f>
      </x:c>
      <x:c r="L315" s="109" t="str">
        <x:f>IF(J315="","",IF(J315="Cancelled",0,IF(J315="OK",ROUND(E315*H315,2),"n.a.")))</x:f>
      </x:c>
      <x:c r="M315" s="109" t="str">
        <x:f>IF(J315="","",IF(AND(ISNUMBER(K315),ISNUMBER(L315)),K315-L315,"n.a."))</x:f>
      </x:c>
      <x:c r="N315" s="111" t="str">
        <x:f>IF(J315="","",IF(AND(ISNUMBER(M315),ISNUMBER(K315),K315&lt;&gt;0),M315/K315,"n.a."))</x:f>
      </x:c>
      <x:c r="O315" s="108" t="str">
        <x:f>IF(J315="","",IF(J315="Cancelled","Excluded",IF(J315&lt;&gt;"OK","Correct inputs",IF(K315=0,"Zero sales",IF(NOT('Sales overview'!$R$8),"Set target",IF(N315&lt;'Sales overview'!$E$6,"Below target","At/above target"))))))</x:f>
      </x:c>
    </x:row>
    <x:row r="316" ht="24" customHeight="1">
      <x:c r="A316" s="28"/>
      <x:c r="B316" s="100"/>
      <x:c r="C316" s="28"/>
      <x:c r="D316" s="28"/>
      <x:c r="E316" s="102"/>
      <x:c r="F316" s="103"/>
      <x:c r="G316" s="104"/>
      <x:c r="H316" s="103"/>
      <x:c r="I316" s="107"/>
      <x:c r="J316" s="108" t="str">
        <x:f>IFERROR(IF(COUNTA(A316:I316)=0,"",IF(LEN(TRIM(A316))=0,"REVIEW: missing ID",IF(COUNTIFS($A$7:$A$1006,A316)&lt;&gt;1,"REVIEW: duplicate ID",IF(NOT(OR(I316="Invoiced",I316="Cancelled")),"REVIEW: status",IF(I316="Cancelled","Cancelled",IF(NOT(AND(ISNUMBER(B316),B316&gt;=1,B316&lt;=2958465)),"REVIEW: date",IF(LEN(TRIM(C316))=0,"REVIEW: customer",IF(LEN(TRIM(D316))=0,"REVIEW: product",IF(NOT(AND(ISNUMBER(E316),E316&gt;0)),"REVIEW: quantity",IF(NOT(AND(ISNUMBER(F316),F316&gt;=0)),"REVIEW: price",IF(NOT(AND(ISNUMBER(G316),G316&gt;=0,G316&lt;=1)),"REVIEW: discount",IF(NOT(AND(ISNUMBER(H316),H316&gt;=0)),"REVIEW: unit cost","OK")))))))))))),"REVIEW: cell error")</x:f>
      </x:c>
      <x:c r="K316" s="109" t="str">
        <x:f>IF(J316="","",IF(J316="Cancelled",0,IF(OR(J316="OK",J316="REVIEW: unit cost"),ROUND(E316*F316*(1-G316),2),"n.a.")))</x:f>
      </x:c>
      <x:c r="L316" s="109" t="str">
        <x:f>IF(J316="","",IF(J316="Cancelled",0,IF(J316="OK",ROUND(E316*H316,2),"n.a.")))</x:f>
      </x:c>
      <x:c r="M316" s="109" t="str">
        <x:f>IF(J316="","",IF(AND(ISNUMBER(K316),ISNUMBER(L316)),K316-L316,"n.a."))</x:f>
      </x:c>
      <x:c r="N316" s="111" t="str">
        <x:f>IF(J316="","",IF(AND(ISNUMBER(M316),ISNUMBER(K316),K316&lt;&gt;0),M316/K316,"n.a."))</x:f>
      </x:c>
      <x:c r="O316" s="108" t="str">
        <x:f>IF(J316="","",IF(J316="Cancelled","Excluded",IF(J316&lt;&gt;"OK","Correct inputs",IF(K316=0,"Zero sales",IF(NOT('Sales overview'!$R$8),"Set target",IF(N316&lt;'Sales overview'!$E$6,"Below target","At/above target"))))))</x:f>
      </x:c>
    </x:row>
    <x:row r="317" ht="24" customHeight="1">
      <x:c r="A317" s="28"/>
      <x:c r="B317" s="100"/>
      <x:c r="C317" s="28"/>
      <x:c r="D317" s="28"/>
      <x:c r="E317" s="102"/>
      <x:c r="F317" s="103"/>
      <x:c r="G317" s="104"/>
      <x:c r="H317" s="103"/>
      <x:c r="I317" s="107"/>
      <x:c r="J317" s="108" t="str">
        <x:f>IFERROR(IF(COUNTA(A317:I317)=0,"",IF(LEN(TRIM(A317))=0,"REVIEW: missing ID",IF(COUNTIFS($A$7:$A$1006,A317)&lt;&gt;1,"REVIEW: duplicate ID",IF(NOT(OR(I317="Invoiced",I317="Cancelled")),"REVIEW: status",IF(I317="Cancelled","Cancelled",IF(NOT(AND(ISNUMBER(B317),B317&gt;=1,B317&lt;=2958465)),"REVIEW: date",IF(LEN(TRIM(C317))=0,"REVIEW: customer",IF(LEN(TRIM(D317))=0,"REVIEW: product",IF(NOT(AND(ISNUMBER(E317),E317&gt;0)),"REVIEW: quantity",IF(NOT(AND(ISNUMBER(F317),F317&gt;=0)),"REVIEW: price",IF(NOT(AND(ISNUMBER(G317),G317&gt;=0,G317&lt;=1)),"REVIEW: discount",IF(NOT(AND(ISNUMBER(H317),H317&gt;=0)),"REVIEW: unit cost","OK")))))))))))),"REVIEW: cell error")</x:f>
      </x:c>
      <x:c r="K317" s="109" t="str">
        <x:f>IF(J317="","",IF(J317="Cancelled",0,IF(OR(J317="OK",J317="REVIEW: unit cost"),ROUND(E317*F317*(1-G317),2),"n.a.")))</x:f>
      </x:c>
      <x:c r="L317" s="109" t="str">
        <x:f>IF(J317="","",IF(J317="Cancelled",0,IF(J317="OK",ROUND(E317*H317,2),"n.a.")))</x:f>
      </x:c>
      <x:c r="M317" s="109" t="str">
        <x:f>IF(J317="","",IF(AND(ISNUMBER(K317),ISNUMBER(L317)),K317-L317,"n.a."))</x:f>
      </x:c>
      <x:c r="N317" s="111" t="str">
        <x:f>IF(J317="","",IF(AND(ISNUMBER(M317),ISNUMBER(K317),K317&lt;&gt;0),M317/K317,"n.a."))</x:f>
      </x:c>
      <x:c r="O317" s="108" t="str">
        <x:f>IF(J317="","",IF(J317="Cancelled","Excluded",IF(J317&lt;&gt;"OK","Correct inputs",IF(K317=0,"Zero sales",IF(NOT('Sales overview'!$R$8),"Set target",IF(N317&lt;'Sales overview'!$E$6,"Below target","At/above target"))))))</x:f>
      </x:c>
    </x:row>
    <x:row r="318" ht="24" customHeight="1">
      <x:c r="A318" s="28"/>
      <x:c r="B318" s="100"/>
      <x:c r="C318" s="28"/>
      <x:c r="D318" s="28"/>
      <x:c r="E318" s="102"/>
      <x:c r="F318" s="103"/>
      <x:c r="G318" s="104"/>
      <x:c r="H318" s="103"/>
      <x:c r="I318" s="107"/>
      <x:c r="J318" s="108" t="str">
        <x:f>IFERROR(IF(COUNTA(A318:I318)=0,"",IF(LEN(TRIM(A318))=0,"REVIEW: missing ID",IF(COUNTIFS($A$7:$A$1006,A318)&lt;&gt;1,"REVIEW: duplicate ID",IF(NOT(OR(I318="Invoiced",I318="Cancelled")),"REVIEW: status",IF(I318="Cancelled","Cancelled",IF(NOT(AND(ISNUMBER(B318),B318&gt;=1,B318&lt;=2958465)),"REVIEW: date",IF(LEN(TRIM(C318))=0,"REVIEW: customer",IF(LEN(TRIM(D318))=0,"REVIEW: product",IF(NOT(AND(ISNUMBER(E318),E318&gt;0)),"REVIEW: quantity",IF(NOT(AND(ISNUMBER(F318),F318&gt;=0)),"REVIEW: price",IF(NOT(AND(ISNUMBER(G318),G318&gt;=0,G318&lt;=1)),"REVIEW: discount",IF(NOT(AND(ISNUMBER(H318),H318&gt;=0)),"REVIEW: unit cost","OK")))))))))))),"REVIEW: cell error")</x:f>
      </x:c>
      <x:c r="K318" s="109" t="str">
        <x:f>IF(J318="","",IF(J318="Cancelled",0,IF(OR(J318="OK",J318="REVIEW: unit cost"),ROUND(E318*F318*(1-G318),2),"n.a.")))</x:f>
      </x:c>
      <x:c r="L318" s="109" t="str">
        <x:f>IF(J318="","",IF(J318="Cancelled",0,IF(J318="OK",ROUND(E318*H318,2),"n.a.")))</x:f>
      </x:c>
      <x:c r="M318" s="109" t="str">
        <x:f>IF(J318="","",IF(AND(ISNUMBER(K318),ISNUMBER(L318)),K318-L318,"n.a."))</x:f>
      </x:c>
      <x:c r="N318" s="111" t="str">
        <x:f>IF(J318="","",IF(AND(ISNUMBER(M318),ISNUMBER(K318),K318&lt;&gt;0),M318/K318,"n.a."))</x:f>
      </x:c>
      <x:c r="O318" s="108" t="str">
        <x:f>IF(J318="","",IF(J318="Cancelled","Excluded",IF(J318&lt;&gt;"OK","Correct inputs",IF(K318=0,"Zero sales",IF(NOT('Sales overview'!$R$8),"Set target",IF(N318&lt;'Sales overview'!$E$6,"Below target","At/above target"))))))</x:f>
      </x:c>
    </x:row>
    <x:row r="319" ht="24" customHeight="1">
      <x:c r="A319" s="28"/>
      <x:c r="B319" s="100"/>
      <x:c r="C319" s="28"/>
      <x:c r="D319" s="28"/>
      <x:c r="E319" s="102"/>
      <x:c r="F319" s="103"/>
      <x:c r="G319" s="104"/>
      <x:c r="H319" s="103"/>
      <x:c r="I319" s="107"/>
      <x:c r="J319" s="108" t="str">
        <x:f>IFERROR(IF(COUNTA(A319:I319)=0,"",IF(LEN(TRIM(A319))=0,"REVIEW: missing ID",IF(COUNTIFS($A$7:$A$1006,A319)&lt;&gt;1,"REVIEW: duplicate ID",IF(NOT(OR(I319="Invoiced",I319="Cancelled")),"REVIEW: status",IF(I319="Cancelled","Cancelled",IF(NOT(AND(ISNUMBER(B319),B319&gt;=1,B319&lt;=2958465)),"REVIEW: date",IF(LEN(TRIM(C319))=0,"REVIEW: customer",IF(LEN(TRIM(D319))=0,"REVIEW: product",IF(NOT(AND(ISNUMBER(E319),E319&gt;0)),"REVIEW: quantity",IF(NOT(AND(ISNUMBER(F319),F319&gt;=0)),"REVIEW: price",IF(NOT(AND(ISNUMBER(G319),G319&gt;=0,G319&lt;=1)),"REVIEW: discount",IF(NOT(AND(ISNUMBER(H319),H319&gt;=0)),"REVIEW: unit cost","OK")))))))))))),"REVIEW: cell error")</x:f>
      </x:c>
      <x:c r="K319" s="109" t="str">
        <x:f>IF(J319="","",IF(J319="Cancelled",0,IF(OR(J319="OK",J319="REVIEW: unit cost"),ROUND(E319*F319*(1-G319),2),"n.a.")))</x:f>
      </x:c>
      <x:c r="L319" s="109" t="str">
        <x:f>IF(J319="","",IF(J319="Cancelled",0,IF(J319="OK",ROUND(E319*H319,2),"n.a.")))</x:f>
      </x:c>
      <x:c r="M319" s="109" t="str">
        <x:f>IF(J319="","",IF(AND(ISNUMBER(K319),ISNUMBER(L319)),K319-L319,"n.a."))</x:f>
      </x:c>
      <x:c r="N319" s="111" t="str">
        <x:f>IF(J319="","",IF(AND(ISNUMBER(M319),ISNUMBER(K319),K319&lt;&gt;0),M319/K319,"n.a."))</x:f>
      </x:c>
      <x:c r="O319" s="108" t="str">
        <x:f>IF(J319="","",IF(J319="Cancelled","Excluded",IF(J319&lt;&gt;"OK","Correct inputs",IF(K319=0,"Zero sales",IF(NOT('Sales overview'!$R$8),"Set target",IF(N319&lt;'Sales overview'!$E$6,"Below target","At/above target"))))))</x:f>
      </x:c>
    </x:row>
    <x:row r="320" ht="24" customHeight="1">
      <x:c r="A320" s="28"/>
      <x:c r="B320" s="100"/>
      <x:c r="C320" s="28"/>
      <x:c r="D320" s="28"/>
      <x:c r="E320" s="102"/>
      <x:c r="F320" s="103"/>
      <x:c r="G320" s="104"/>
      <x:c r="H320" s="103"/>
      <x:c r="I320" s="107"/>
      <x:c r="J320" s="108" t="str">
        <x:f>IFERROR(IF(COUNTA(A320:I320)=0,"",IF(LEN(TRIM(A320))=0,"REVIEW: missing ID",IF(COUNTIFS($A$7:$A$1006,A320)&lt;&gt;1,"REVIEW: duplicate ID",IF(NOT(OR(I320="Invoiced",I320="Cancelled")),"REVIEW: status",IF(I320="Cancelled","Cancelled",IF(NOT(AND(ISNUMBER(B320),B320&gt;=1,B320&lt;=2958465)),"REVIEW: date",IF(LEN(TRIM(C320))=0,"REVIEW: customer",IF(LEN(TRIM(D320))=0,"REVIEW: product",IF(NOT(AND(ISNUMBER(E320),E320&gt;0)),"REVIEW: quantity",IF(NOT(AND(ISNUMBER(F320),F320&gt;=0)),"REVIEW: price",IF(NOT(AND(ISNUMBER(G320),G320&gt;=0,G320&lt;=1)),"REVIEW: discount",IF(NOT(AND(ISNUMBER(H320),H320&gt;=0)),"REVIEW: unit cost","OK")))))))))))),"REVIEW: cell error")</x:f>
      </x:c>
      <x:c r="K320" s="109" t="str">
        <x:f>IF(J320="","",IF(J320="Cancelled",0,IF(OR(J320="OK",J320="REVIEW: unit cost"),ROUND(E320*F320*(1-G320),2),"n.a.")))</x:f>
      </x:c>
      <x:c r="L320" s="109" t="str">
        <x:f>IF(J320="","",IF(J320="Cancelled",0,IF(J320="OK",ROUND(E320*H320,2),"n.a.")))</x:f>
      </x:c>
      <x:c r="M320" s="109" t="str">
        <x:f>IF(J320="","",IF(AND(ISNUMBER(K320),ISNUMBER(L320)),K320-L320,"n.a."))</x:f>
      </x:c>
      <x:c r="N320" s="111" t="str">
        <x:f>IF(J320="","",IF(AND(ISNUMBER(M320),ISNUMBER(K320),K320&lt;&gt;0),M320/K320,"n.a."))</x:f>
      </x:c>
      <x:c r="O320" s="108" t="str">
        <x:f>IF(J320="","",IF(J320="Cancelled","Excluded",IF(J320&lt;&gt;"OK","Correct inputs",IF(K320=0,"Zero sales",IF(NOT('Sales overview'!$R$8),"Set target",IF(N320&lt;'Sales overview'!$E$6,"Below target","At/above target"))))))</x:f>
      </x:c>
    </x:row>
    <x:row r="321" ht="24" customHeight="1">
      <x:c r="A321" s="28"/>
      <x:c r="B321" s="100"/>
      <x:c r="C321" s="28"/>
      <x:c r="D321" s="28"/>
      <x:c r="E321" s="102"/>
      <x:c r="F321" s="103"/>
      <x:c r="G321" s="104"/>
      <x:c r="H321" s="103"/>
      <x:c r="I321" s="107"/>
      <x:c r="J321" s="108" t="str">
        <x:f>IFERROR(IF(COUNTA(A321:I321)=0,"",IF(LEN(TRIM(A321))=0,"REVIEW: missing ID",IF(COUNTIFS($A$7:$A$1006,A321)&lt;&gt;1,"REVIEW: duplicate ID",IF(NOT(OR(I321="Invoiced",I321="Cancelled")),"REVIEW: status",IF(I321="Cancelled","Cancelled",IF(NOT(AND(ISNUMBER(B321),B321&gt;=1,B321&lt;=2958465)),"REVIEW: date",IF(LEN(TRIM(C321))=0,"REVIEW: customer",IF(LEN(TRIM(D321))=0,"REVIEW: product",IF(NOT(AND(ISNUMBER(E321),E321&gt;0)),"REVIEW: quantity",IF(NOT(AND(ISNUMBER(F321),F321&gt;=0)),"REVIEW: price",IF(NOT(AND(ISNUMBER(G321),G321&gt;=0,G321&lt;=1)),"REVIEW: discount",IF(NOT(AND(ISNUMBER(H321),H321&gt;=0)),"REVIEW: unit cost","OK")))))))))))),"REVIEW: cell error")</x:f>
      </x:c>
      <x:c r="K321" s="109" t="str">
        <x:f>IF(J321="","",IF(J321="Cancelled",0,IF(OR(J321="OK",J321="REVIEW: unit cost"),ROUND(E321*F321*(1-G321),2),"n.a.")))</x:f>
      </x:c>
      <x:c r="L321" s="109" t="str">
        <x:f>IF(J321="","",IF(J321="Cancelled",0,IF(J321="OK",ROUND(E321*H321,2),"n.a.")))</x:f>
      </x:c>
      <x:c r="M321" s="109" t="str">
        <x:f>IF(J321="","",IF(AND(ISNUMBER(K321),ISNUMBER(L321)),K321-L321,"n.a."))</x:f>
      </x:c>
      <x:c r="N321" s="111" t="str">
        <x:f>IF(J321="","",IF(AND(ISNUMBER(M321),ISNUMBER(K321),K321&lt;&gt;0),M321/K321,"n.a."))</x:f>
      </x:c>
      <x:c r="O321" s="108" t="str">
        <x:f>IF(J321="","",IF(J321="Cancelled","Excluded",IF(J321&lt;&gt;"OK","Correct inputs",IF(K321=0,"Zero sales",IF(NOT('Sales overview'!$R$8),"Set target",IF(N321&lt;'Sales overview'!$E$6,"Below target","At/above target"))))))</x:f>
      </x:c>
    </x:row>
    <x:row r="322" ht="24" customHeight="1">
      <x:c r="A322" s="28"/>
      <x:c r="B322" s="100"/>
      <x:c r="C322" s="28"/>
      <x:c r="D322" s="28"/>
      <x:c r="E322" s="102"/>
      <x:c r="F322" s="103"/>
      <x:c r="G322" s="104"/>
      <x:c r="H322" s="103"/>
      <x:c r="I322" s="107"/>
      <x:c r="J322" s="108" t="str">
        <x:f>IFERROR(IF(COUNTA(A322:I322)=0,"",IF(LEN(TRIM(A322))=0,"REVIEW: missing ID",IF(COUNTIFS($A$7:$A$1006,A322)&lt;&gt;1,"REVIEW: duplicate ID",IF(NOT(OR(I322="Invoiced",I322="Cancelled")),"REVIEW: status",IF(I322="Cancelled","Cancelled",IF(NOT(AND(ISNUMBER(B322),B322&gt;=1,B322&lt;=2958465)),"REVIEW: date",IF(LEN(TRIM(C322))=0,"REVIEW: customer",IF(LEN(TRIM(D322))=0,"REVIEW: product",IF(NOT(AND(ISNUMBER(E322),E322&gt;0)),"REVIEW: quantity",IF(NOT(AND(ISNUMBER(F322),F322&gt;=0)),"REVIEW: price",IF(NOT(AND(ISNUMBER(G322),G322&gt;=0,G322&lt;=1)),"REVIEW: discount",IF(NOT(AND(ISNUMBER(H322),H322&gt;=0)),"REVIEW: unit cost","OK")))))))))))),"REVIEW: cell error")</x:f>
      </x:c>
      <x:c r="K322" s="109" t="str">
        <x:f>IF(J322="","",IF(J322="Cancelled",0,IF(OR(J322="OK",J322="REVIEW: unit cost"),ROUND(E322*F322*(1-G322),2),"n.a.")))</x:f>
      </x:c>
      <x:c r="L322" s="109" t="str">
        <x:f>IF(J322="","",IF(J322="Cancelled",0,IF(J322="OK",ROUND(E322*H322,2),"n.a.")))</x:f>
      </x:c>
      <x:c r="M322" s="109" t="str">
        <x:f>IF(J322="","",IF(AND(ISNUMBER(K322),ISNUMBER(L322)),K322-L322,"n.a."))</x:f>
      </x:c>
      <x:c r="N322" s="111" t="str">
        <x:f>IF(J322="","",IF(AND(ISNUMBER(M322),ISNUMBER(K322),K322&lt;&gt;0),M322/K322,"n.a."))</x:f>
      </x:c>
      <x:c r="O322" s="108" t="str">
        <x:f>IF(J322="","",IF(J322="Cancelled","Excluded",IF(J322&lt;&gt;"OK","Correct inputs",IF(K322=0,"Zero sales",IF(NOT('Sales overview'!$R$8),"Set target",IF(N322&lt;'Sales overview'!$E$6,"Below target","At/above target"))))))</x:f>
      </x:c>
    </x:row>
    <x:row r="323" ht="24" customHeight="1">
      <x:c r="A323" s="28"/>
      <x:c r="B323" s="100"/>
      <x:c r="C323" s="28"/>
      <x:c r="D323" s="28"/>
      <x:c r="E323" s="102"/>
      <x:c r="F323" s="103"/>
      <x:c r="G323" s="104"/>
      <x:c r="H323" s="103"/>
      <x:c r="I323" s="107"/>
      <x:c r="J323" s="108" t="str">
        <x:f>IFERROR(IF(COUNTA(A323:I323)=0,"",IF(LEN(TRIM(A323))=0,"REVIEW: missing ID",IF(COUNTIFS($A$7:$A$1006,A323)&lt;&gt;1,"REVIEW: duplicate ID",IF(NOT(OR(I323="Invoiced",I323="Cancelled")),"REVIEW: status",IF(I323="Cancelled","Cancelled",IF(NOT(AND(ISNUMBER(B323),B323&gt;=1,B323&lt;=2958465)),"REVIEW: date",IF(LEN(TRIM(C323))=0,"REVIEW: customer",IF(LEN(TRIM(D323))=0,"REVIEW: product",IF(NOT(AND(ISNUMBER(E323),E323&gt;0)),"REVIEW: quantity",IF(NOT(AND(ISNUMBER(F323),F323&gt;=0)),"REVIEW: price",IF(NOT(AND(ISNUMBER(G323),G323&gt;=0,G323&lt;=1)),"REVIEW: discount",IF(NOT(AND(ISNUMBER(H323),H323&gt;=0)),"REVIEW: unit cost","OK")))))))))))),"REVIEW: cell error")</x:f>
      </x:c>
      <x:c r="K323" s="109" t="str">
        <x:f>IF(J323="","",IF(J323="Cancelled",0,IF(OR(J323="OK",J323="REVIEW: unit cost"),ROUND(E323*F323*(1-G323),2),"n.a.")))</x:f>
      </x:c>
      <x:c r="L323" s="109" t="str">
        <x:f>IF(J323="","",IF(J323="Cancelled",0,IF(J323="OK",ROUND(E323*H323,2),"n.a.")))</x:f>
      </x:c>
      <x:c r="M323" s="109" t="str">
        <x:f>IF(J323="","",IF(AND(ISNUMBER(K323),ISNUMBER(L323)),K323-L323,"n.a."))</x:f>
      </x:c>
      <x:c r="N323" s="111" t="str">
        <x:f>IF(J323="","",IF(AND(ISNUMBER(M323),ISNUMBER(K323),K323&lt;&gt;0),M323/K323,"n.a."))</x:f>
      </x:c>
      <x:c r="O323" s="108" t="str">
        <x:f>IF(J323="","",IF(J323="Cancelled","Excluded",IF(J323&lt;&gt;"OK","Correct inputs",IF(K323=0,"Zero sales",IF(NOT('Sales overview'!$R$8),"Set target",IF(N323&lt;'Sales overview'!$E$6,"Below target","At/above target"))))))</x:f>
      </x:c>
    </x:row>
    <x:row r="324" ht="24" customHeight="1">
      <x:c r="A324" s="28"/>
      <x:c r="B324" s="100"/>
      <x:c r="C324" s="28"/>
      <x:c r="D324" s="28"/>
      <x:c r="E324" s="102"/>
      <x:c r="F324" s="103"/>
      <x:c r="G324" s="104"/>
      <x:c r="H324" s="103"/>
      <x:c r="I324" s="107"/>
      <x:c r="J324" s="108" t="str">
        <x:f>IFERROR(IF(COUNTA(A324:I324)=0,"",IF(LEN(TRIM(A324))=0,"REVIEW: missing ID",IF(COUNTIFS($A$7:$A$1006,A324)&lt;&gt;1,"REVIEW: duplicate ID",IF(NOT(OR(I324="Invoiced",I324="Cancelled")),"REVIEW: status",IF(I324="Cancelled","Cancelled",IF(NOT(AND(ISNUMBER(B324),B324&gt;=1,B324&lt;=2958465)),"REVIEW: date",IF(LEN(TRIM(C324))=0,"REVIEW: customer",IF(LEN(TRIM(D324))=0,"REVIEW: product",IF(NOT(AND(ISNUMBER(E324),E324&gt;0)),"REVIEW: quantity",IF(NOT(AND(ISNUMBER(F324),F324&gt;=0)),"REVIEW: price",IF(NOT(AND(ISNUMBER(G324),G324&gt;=0,G324&lt;=1)),"REVIEW: discount",IF(NOT(AND(ISNUMBER(H324),H324&gt;=0)),"REVIEW: unit cost","OK")))))))))))),"REVIEW: cell error")</x:f>
      </x:c>
      <x:c r="K324" s="109" t="str">
        <x:f>IF(J324="","",IF(J324="Cancelled",0,IF(OR(J324="OK",J324="REVIEW: unit cost"),ROUND(E324*F324*(1-G324),2),"n.a.")))</x:f>
      </x:c>
      <x:c r="L324" s="109" t="str">
        <x:f>IF(J324="","",IF(J324="Cancelled",0,IF(J324="OK",ROUND(E324*H324,2),"n.a.")))</x:f>
      </x:c>
      <x:c r="M324" s="109" t="str">
        <x:f>IF(J324="","",IF(AND(ISNUMBER(K324),ISNUMBER(L324)),K324-L324,"n.a."))</x:f>
      </x:c>
      <x:c r="N324" s="111" t="str">
        <x:f>IF(J324="","",IF(AND(ISNUMBER(M324),ISNUMBER(K324),K324&lt;&gt;0),M324/K324,"n.a."))</x:f>
      </x:c>
      <x:c r="O324" s="108" t="str">
        <x:f>IF(J324="","",IF(J324="Cancelled","Excluded",IF(J324&lt;&gt;"OK","Correct inputs",IF(K324=0,"Zero sales",IF(NOT('Sales overview'!$R$8),"Set target",IF(N324&lt;'Sales overview'!$E$6,"Below target","At/above target"))))))</x:f>
      </x:c>
    </x:row>
    <x:row r="325" ht="24" customHeight="1">
      <x:c r="A325" s="28"/>
      <x:c r="B325" s="100"/>
      <x:c r="C325" s="28"/>
      <x:c r="D325" s="28"/>
      <x:c r="E325" s="102"/>
      <x:c r="F325" s="103"/>
      <x:c r="G325" s="104"/>
      <x:c r="H325" s="103"/>
      <x:c r="I325" s="107"/>
      <x:c r="J325" s="108" t="str">
        <x:f>IFERROR(IF(COUNTA(A325:I325)=0,"",IF(LEN(TRIM(A325))=0,"REVIEW: missing ID",IF(COUNTIFS($A$7:$A$1006,A325)&lt;&gt;1,"REVIEW: duplicate ID",IF(NOT(OR(I325="Invoiced",I325="Cancelled")),"REVIEW: status",IF(I325="Cancelled","Cancelled",IF(NOT(AND(ISNUMBER(B325),B325&gt;=1,B325&lt;=2958465)),"REVIEW: date",IF(LEN(TRIM(C325))=0,"REVIEW: customer",IF(LEN(TRIM(D325))=0,"REVIEW: product",IF(NOT(AND(ISNUMBER(E325),E325&gt;0)),"REVIEW: quantity",IF(NOT(AND(ISNUMBER(F325),F325&gt;=0)),"REVIEW: price",IF(NOT(AND(ISNUMBER(G325),G325&gt;=0,G325&lt;=1)),"REVIEW: discount",IF(NOT(AND(ISNUMBER(H325),H325&gt;=0)),"REVIEW: unit cost","OK")))))))))))),"REVIEW: cell error")</x:f>
      </x:c>
      <x:c r="K325" s="109" t="str">
        <x:f>IF(J325="","",IF(J325="Cancelled",0,IF(OR(J325="OK",J325="REVIEW: unit cost"),ROUND(E325*F325*(1-G325),2),"n.a.")))</x:f>
      </x:c>
      <x:c r="L325" s="109" t="str">
        <x:f>IF(J325="","",IF(J325="Cancelled",0,IF(J325="OK",ROUND(E325*H325,2),"n.a.")))</x:f>
      </x:c>
      <x:c r="M325" s="109" t="str">
        <x:f>IF(J325="","",IF(AND(ISNUMBER(K325),ISNUMBER(L325)),K325-L325,"n.a."))</x:f>
      </x:c>
      <x:c r="N325" s="111" t="str">
        <x:f>IF(J325="","",IF(AND(ISNUMBER(M325),ISNUMBER(K325),K325&lt;&gt;0),M325/K325,"n.a."))</x:f>
      </x:c>
      <x:c r="O325" s="108" t="str">
        <x:f>IF(J325="","",IF(J325="Cancelled","Excluded",IF(J325&lt;&gt;"OK","Correct inputs",IF(K325=0,"Zero sales",IF(NOT('Sales overview'!$R$8),"Set target",IF(N325&lt;'Sales overview'!$E$6,"Below target","At/above target"))))))</x:f>
      </x:c>
    </x:row>
    <x:row r="326" ht="24" customHeight="1">
      <x:c r="A326" s="28"/>
      <x:c r="B326" s="100"/>
      <x:c r="C326" s="28"/>
      <x:c r="D326" s="28"/>
      <x:c r="E326" s="102"/>
      <x:c r="F326" s="103"/>
      <x:c r="G326" s="104"/>
      <x:c r="H326" s="103"/>
      <x:c r="I326" s="107"/>
      <x:c r="J326" s="108" t="str">
        <x:f>IFERROR(IF(COUNTA(A326:I326)=0,"",IF(LEN(TRIM(A326))=0,"REVIEW: missing ID",IF(COUNTIFS($A$7:$A$1006,A326)&lt;&gt;1,"REVIEW: duplicate ID",IF(NOT(OR(I326="Invoiced",I326="Cancelled")),"REVIEW: status",IF(I326="Cancelled","Cancelled",IF(NOT(AND(ISNUMBER(B326),B326&gt;=1,B326&lt;=2958465)),"REVIEW: date",IF(LEN(TRIM(C326))=0,"REVIEW: customer",IF(LEN(TRIM(D326))=0,"REVIEW: product",IF(NOT(AND(ISNUMBER(E326),E326&gt;0)),"REVIEW: quantity",IF(NOT(AND(ISNUMBER(F326),F326&gt;=0)),"REVIEW: price",IF(NOT(AND(ISNUMBER(G326),G326&gt;=0,G326&lt;=1)),"REVIEW: discount",IF(NOT(AND(ISNUMBER(H326),H326&gt;=0)),"REVIEW: unit cost","OK")))))))))))),"REVIEW: cell error")</x:f>
      </x:c>
      <x:c r="K326" s="109" t="str">
        <x:f>IF(J326="","",IF(J326="Cancelled",0,IF(OR(J326="OK",J326="REVIEW: unit cost"),ROUND(E326*F326*(1-G326),2),"n.a.")))</x:f>
      </x:c>
      <x:c r="L326" s="109" t="str">
        <x:f>IF(J326="","",IF(J326="Cancelled",0,IF(J326="OK",ROUND(E326*H326,2),"n.a.")))</x:f>
      </x:c>
      <x:c r="M326" s="109" t="str">
        <x:f>IF(J326="","",IF(AND(ISNUMBER(K326),ISNUMBER(L326)),K326-L326,"n.a."))</x:f>
      </x:c>
      <x:c r="N326" s="111" t="str">
        <x:f>IF(J326="","",IF(AND(ISNUMBER(M326),ISNUMBER(K326),K326&lt;&gt;0),M326/K326,"n.a."))</x:f>
      </x:c>
      <x:c r="O326" s="108" t="str">
        <x:f>IF(J326="","",IF(J326="Cancelled","Excluded",IF(J326&lt;&gt;"OK","Correct inputs",IF(K326=0,"Zero sales",IF(NOT('Sales overview'!$R$8),"Set target",IF(N326&lt;'Sales overview'!$E$6,"Below target","At/above target"))))))</x:f>
      </x:c>
    </x:row>
    <x:row r="327" ht="24" customHeight="1">
      <x:c r="A327" s="28"/>
      <x:c r="B327" s="100"/>
      <x:c r="C327" s="28"/>
      <x:c r="D327" s="28"/>
      <x:c r="E327" s="102"/>
      <x:c r="F327" s="103"/>
      <x:c r="G327" s="104"/>
      <x:c r="H327" s="103"/>
      <x:c r="I327" s="107"/>
      <x:c r="J327" s="108" t="str">
        <x:f>IFERROR(IF(COUNTA(A327:I327)=0,"",IF(LEN(TRIM(A327))=0,"REVIEW: missing ID",IF(COUNTIFS($A$7:$A$1006,A327)&lt;&gt;1,"REVIEW: duplicate ID",IF(NOT(OR(I327="Invoiced",I327="Cancelled")),"REVIEW: status",IF(I327="Cancelled","Cancelled",IF(NOT(AND(ISNUMBER(B327),B327&gt;=1,B327&lt;=2958465)),"REVIEW: date",IF(LEN(TRIM(C327))=0,"REVIEW: customer",IF(LEN(TRIM(D327))=0,"REVIEW: product",IF(NOT(AND(ISNUMBER(E327),E327&gt;0)),"REVIEW: quantity",IF(NOT(AND(ISNUMBER(F327),F327&gt;=0)),"REVIEW: price",IF(NOT(AND(ISNUMBER(G327),G327&gt;=0,G327&lt;=1)),"REVIEW: discount",IF(NOT(AND(ISNUMBER(H327),H327&gt;=0)),"REVIEW: unit cost","OK")))))))))))),"REVIEW: cell error")</x:f>
      </x:c>
      <x:c r="K327" s="109" t="str">
        <x:f>IF(J327="","",IF(J327="Cancelled",0,IF(OR(J327="OK",J327="REVIEW: unit cost"),ROUND(E327*F327*(1-G327),2),"n.a.")))</x:f>
      </x:c>
      <x:c r="L327" s="109" t="str">
        <x:f>IF(J327="","",IF(J327="Cancelled",0,IF(J327="OK",ROUND(E327*H327,2),"n.a.")))</x:f>
      </x:c>
      <x:c r="M327" s="109" t="str">
        <x:f>IF(J327="","",IF(AND(ISNUMBER(K327),ISNUMBER(L327)),K327-L327,"n.a."))</x:f>
      </x:c>
      <x:c r="N327" s="111" t="str">
        <x:f>IF(J327="","",IF(AND(ISNUMBER(M327),ISNUMBER(K327),K327&lt;&gt;0),M327/K327,"n.a."))</x:f>
      </x:c>
      <x:c r="O327" s="108" t="str">
        <x:f>IF(J327="","",IF(J327="Cancelled","Excluded",IF(J327&lt;&gt;"OK","Correct inputs",IF(K327=0,"Zero sales",IF(NOT('Sales overview'!$R$8),"Set target",IF(N327&lt;'Sales overview'!$E$6,"Below target","At/above target"))))))</x:f>
      </x:c>
    </x:row>
    <x:row r="328" ht="24" customHeight="1">
      <x:c r="A328" s="28"/>
      <x:c r="B328" s="100"/>
      <x:c r="C328" s="28"/>
      <x:c r="D328" s="28"/>
      <x:c r="E328" s="102"/>
      <x:c r="F328" s="103"/>
      <x:c r="G328" s="104"/>
      <x:c r="H328" s="103"/>
      <x:c r="I328" s="107"/>
      <x:c r="J328" s="108" t="str">
        <x:f>IFERROR(IF(COUNTA(A328:I328)=0,"",IF(LEN(TRIM(A328))=0,"REVIEW: missing ID",IF(COUNTIFS($A$7:$A$1006,A328)&lt;&gt;1,"REVIEW: duplicate ID",IF(NOT(OR(I328="Invoiced",I328="Cancelled")),"REVIEW: status",IF(I328="Cancelled","Cancelled",IF(NOT(AND(ISNUMBER(B328),B328&gt;=1,B328&lt;=2958465)),"REVIEW: date",IF(LEN(TRIM(C328))=0,"REVIEW: customer",IF(LEN(TRIM(D328))=0,"REVIEW: product",IF(NOT(AND(ISNUMBER(E328),E328&gt;0)),"REVIEW: quantity",IF(NOT(AND(ISNUMBER(F328),F328&gt;=0)),"REVIEW: price",IF(NOT(AND(ISNUMBER(G328),G328&gt;=0,G328&lt;=1)),"REVIEW: discount",IF(NOT(AND(ISNUMBER(H328),H328&gt;=0)),"REVIEW: unit cost","OK")))))))))))),"REVIEW: cell error")</x:f>
      </x:c>
      <x:c r="K328" s="109" t="str">
        <x:f>IF(J328="","",IF(J328="Cancelled",0,IF(OR(J328="OK",J328="REVIEW: unit cost"),ROUND(E328*F328*(1-G328),2),"n.a.")))</x:f>
      </x:c>
      <x:c r="L328" s="109" t="str">
        <x:f>IF(J328="","",IF(J328="Cancelled",0,IF(J328="OK",ROUND(E328*H328,2),"n.a.")))</x:f>
      </x:c>
      <x:c r="M328" s="109" t="str">
        <x:f>IF(J328="","",IF(AND(ISNUMBER(K328),ISNUMBER(L328)),K328-L328,"n.a."))</x:f>
      </x:c>
      <x:c r="N328" s="111" t="str">
        <x:f>IF(J328="","",IF(AND(ISNUMBER(M328),ISNUMBER(K328),K328&lt;&gt;0),M328/K328,"n.a."))</x:f>
      </x:c>
      <x:c r="O328" s="108" t="str">
        <x:f>IF(J328="","",IF(J328="Cancelled","Excluded",IF(J328&lt;&gt;"OK","Correct inputs",IF(K328=0,"Zero sales",IF(NOT('Sales overview'!$R$8),"Set target",IF(N328&lt;'Sales overview'!$E$6,"Below target","At/above target"))))))</x:f>
      </x:c>
    </x:row>
    <x:row r="329" ht="24" customHeight="1">
      <x:c r="A329" s="28"/>
      <x:c r="B329" s="100"/>
      <x:c r="C329" s="28"/>
      <x:c r="D329" s="28"/>
      <x:c r="E329" s="102"/>
      <x:c r="F329" s="103"/>
      <x:c r="G329" s="104"/>
      <x:c r="H329" s="103"/>
      <x:c r="I329" s="107"/>
      <x:c r="J329" s="108" t="str">
        <x:f>IFERROR(IF(COUNTA(A329:I329)=0,"",IF(LEN(TRIM(A329))=0,"REVIEW: missing ID",IF(COUNTIFS($A$7:$A$1006,A329)&lt;&gt;1,"REVIEW: duplicate ID",IF(NOT(OR(I329="Invoiced",I329="Cancelled")),"REVIEW: status",IF(I329="Cancelled","Cancelled",IF(NOT(AND(ISNUMBER(B329),B329&gt;=1,B329&lt;=2958465)),"REVIEW: date",IF(LEN(TRIM(C329))=0,"REVIEW: customer",IF(LEN(TRIM(D329))=0,"REVIEW: product",IF(NOT(AND(ISNUMBER(E329),E329&gt;0)),"REVIEW: quantity",IF(NOT(AND(ISNUMBER(F329),F329&gt;=0)),"REVIEW: price",IF(NOT(AND(ISNUMBER(G329),G329&gt;=0,G329&lt;=1)),"REVIEW: discount",IF(NOT(AND(ISNUMBER(H329),H329&gt;=0)),"REVIEW: unit cost","OK")))))))))))),"REVIEW: cell error")</x:f>
      </x:c>
      <x:c r="K329" s="109" t="str">
        <x:f>IF(J329="","",IF(J329="Cancelled",0,IF(OR(J329="OK",J329="REVIEW: unit cost"),ROUND(E329*F329*(1-G329),2),"n.a.")))</x:f>
      </x:c>
      <x:c r="L329" s="109" t="str">
        <x:f>IF(J329="","",IF(J329="Cancelled",0,IF(J329="OK",ROUND(E329*H329,2),"n.a.")))</x:f>
      </x:c>
      <x:c r="M329" s="109" t="str">
        <x:f>IF(J329="","",IF(AND(ISNUMBER(K329),ISNUMBER(L329)),K329-L329,"n.a."))</x:f>
      </x:c>
      <x:c r="N329" s="111" t="str">
        <x:f>IF(J329="","",IF(AND(ISNUMBER(M329),ISNUMBER(K329),K329&lt;&gt;0),M329/K329,"n.a."))</x:f>
      </x:c>
      <x:c r="O329" s="108" t="str">
        <x:f>IF(J329="","",IF(J329="Cancelled","Excluded",IF(J329&lt;&gt;"OK","Correct inputs",IF(K329=0,"Zero sales",IF(NOT('Sales overview'!$R$8),"Set target",IF(N329&lt;'Sales overview'!$E$6,"Below target","At/above target"))))))</x:f>
      </x:c>
    </x:row>
    <x:row r="330" ht="24" customHeight="1">
      <x:c r="A330" s="28"/>
      <x:c r="B330" s="100"/>
      <x:c r="C330" s="28"/>
      <x:c r="D330" s="28"/>
      <x:c r="E330" s="102"/>
      <x:c r="F330" s="103"/>
      <x:c r="G330" s="104"/>
      <x:c r="H330" s="103"/>
      <x:c r="I330" s="107"/>
      <x:c r="J330" s="108" t="str">
        <x:f>IFERROR(IF(COUNTA(A330:I330)=0,"",IF(LEN(TRIM(A330))=0,"REVIEW: missing ID",IF(COUNTIFS($A$7:$A$1006,A330)&lt;&gt;1,"REVIEW: duplicate ID",IF(NOT(OR(I330="Invoiced",I330="Cancelled")),"REVIEW: status",IF(I330="Cancelled","Cancelled",IF(NOT(AND(ISNUMBER(B330),B330&gt;=1,B330&lt;=2958465)),"REVIEW: date",IF(LEN(TRIM(C330))=0,"REVIEW: customer",IF(LEN(TRIM(D330))=0,"REVIEW: product",IF(NOT(AND(ISNUMBER(E330),E330&gt;0)),"REVIEW: quantity",IF(NOT(AND(ISNUMBER(F330),F330&gt;=0)),"REVIEW: price",IF(NOT(AND(ISNUMBER(G330),G330&gt;=0,G330&lt;=1)),"REVIEW: discount",IF(NOT(AND(ISNUMBER(H330),H330&gt;=0)),"REVIEW: unit cost","OK")))))))))))),"REVIEW: cell error")</x:f>
      </x:c>
      <x:c r="K330" s="109" t="str">
        <x:f>IF(J330="","",IF(J330="Cancelled",0,IF(OR(J330="OK",J330="REVIEW: unit cost"),ROUND(E330*F330*(1-G330),2),"n.a.")))</x:f>
      </x:c>
      <x:c r="L330" s="109" t="str">
        <x:f>IF(J330="","",IF(J330="Cancelled",0,IF(J330="OK",ROUND(E330*H330,2),"n.a.")))</x:f>
      </x:c>
      <x:c r="M330" s="109" t="str">
        <x:f>IF(J330="","",IF(AND(ISNUMBER(K330),ISNUMBER(L330)),K330-L330,"n.a."))</x:f>
      </x:c>
      <x:c r="N330" s="111" t="str">
        <x:f>IF(J330="","",IF(AND(ISNUMBER(M330),ISNUMBER(K330),K330&lt;&gt;0),M330/K330,"n.a."))</x:f>
      </x:c>
      <x:c r="O330" s="108" t="str">
        <x:f>IF(J330="","",IF(J330="Cancelled","Excluded",IF(J330&lt;&gt;"OK","Correct inputs",IF(K330=0,"Zero sales",IF(NOT('Sales overview'!$R$8),"Set target",IF(N330&lt;'Sales overview'!$E$6,"Below target","At/above target"))))))</x:f>
      </x:c>
    </x:row>
    <x:row r="331" ht="24" customHeight="1">
      <x:c r="A331" s="28"/>
      <x:c r="B331" s="100"/>
      <x:c r="C331" s="28"/>
      <x:c r="D331" s="28"/>
      <x:c r="E331" s="102"/>
      <x:c r="F331" s="103"/>
      <x:c r="G331" s="104"/>
      <x:c r="H331" s="103"/>
      <x:c r="I331" s="107"/>
      <x:c r="J331" s="108" t="str">
        <x:f>IFERROR(IF(COUNTA(A331:I331)=0,"",IF(LEN(TRIM(A331))=0,"REVIEW: missing ID",IF(COUNTIFS($A$7:$A$1006,A331)&lt;&gt;1,"REVIEW: duplicate ID",IF(NOT(OR(I331="Invoiced",I331="Cancelled")),"REVIEW: status",IF(I331="Cancelled","Cancelled",IF(NOT(AND(ISNUMBER(B331),B331&gt;=1,B331&lt;=2958465)),"REVIEW: date",IF(LEN(TRIM(C331))=0,"REVIEW: customer",IF(LEN(TRIM(D331))=0,"REVIEW: product",IF(NOT(AND(ISNUMBER(E331),E331&gt;0)),"REVIEW: quantity",IF(NOT(AND(ISNUMBER(F331),F331&gt;=0)),"REVIEW: price",IF(NOT(AND(ISNUMBER(G331),G331&gt;=0,G331&lt;=1)),"REVIEW: discount",IF(NOT(AND(ISNUMBER(H331),H331&gt;=0)),"REVIEW: unit cost","OK")))))))))))),"REVIEW: cell error")</x:f>
      </x:c>
      <x:c r="K331" s="109" t="str">
        <x:f>IF(J331="","",IF(J331="Cancelled",0,IF(OR(J331="OK",J331="REVIEW: unit cost"),ROUND(E331*F331*(1-G331),2),"n.a.")))</x:f>
      </x:c>
      <x:c r="L331" s="109" t="str">
        <x:f>IF(J331="","",IF(J331="Cancelled",0,IF(J331="OK",ROUND(E331*H331,2),"n.a.")))</x:f>
      </x:c>
      <x:c r="M331" s="109" t="str">
        <x:f>IF(J331="","",IF(AND(ISNUMBER(K331),ISNUMBER(L331)),K331-L331,"n.a."))</x:f>
      </x:c>
      <x:c r="N331" s="111" t="str">
        <x:f>IF(J331="","",IF(AND(ISNUMBER(M331),ISNUMBER(K331),K331&lt;&gt;0),M331/K331,"n.a."))</x:f>
      </x:c>
      <x:c r="O331" s="108" t="str">
        <x:f>IF(J331="","",IF(J331="Cancelled","Excluded",IF(J331&lt;&gt;"OK","Correct inputs",IF(K331=0,"Zero sales",IF(NOT('Sales overview'!$R$8),"Set target",IF(N331&lt;'Sales overview'!$E$6,"Below target","At/above target"))))))</x:f>
      </x:c>
    </x:row>
    <x:row r="332" ht="24" customHeight="1">
      <x:c r="A332" s="28"/>
      <x:c r="B332" s="100"/>
      <x:c r="C332" s="28"/>
      <x:c r="D332" s="28"/>
      <x:c r="E332" s="102"/>
      <x:c r="F332" s="103"/>
      <x:c r="G332" s="104"/>
      <x:c r="H332" s="103"/>
      <x:c r="I332" s="107"/>
      <x:c r="J332" s="108" t="str">
        <x:f>IFERROR(IF(COUNTA(A332:I332)=0,"",IF(LEN(TRIM(A332))=0,"REVIEW: missing ID",IF(COUNTIFS($A$7:$A$1006,A332)&lt;&gt;1,"REVIEW: duplicate ID",IF(NOT(OR(I332="Invoiced",I332="Cancelled")),"REVIEW: status",IF(I332="Cancelled","Cancelled",IF(NOT(AND(ISNUMBER(B332),B332&gt;=1,B332&lt;=2958465)),"REVIEW: date",IF(LEN(TRIM(C332))=0,"REVIEW: customer",IF(LEN(TRIM(D332))=0,"REVIEW: product",IF(NOT(AND(ISNUMBER(E332),E332&gt;0)),"REVIEW: quantity",IF(NOT(AND(ISNUMBER(F332),F332&gt;=0)),"REVIEW: price",IF(NOT(AND(ISNUMBER(G332),G332&gt;=0,G332&lt;=1)),"REVIEW: discount",IF(NOT(AND(ISNUMBER(H332),H332&gt;=0)),"REVIEW: unit cost","OK")))))))))))),"REVIEW: cell error")</x:f>
      </x:c>
      <x:c r="K332" s="109" t="str">
        <x:f>IF(J332="","",IF(J332="Cancelled",0,IF(OR(J332="OK",J332="REVIEW: unit cost"),ROUND(E332*F332*(1-G332),2),"n.a.")))</x:f>
      </x:c>
      <x:c r="L332" s="109" t="str">
        <x:f>IF(J332="","",IF(J332="Cancelled",0,IF(J332="OK",ROUND(E332*H332,2),"n.a.")))</x:f>
      </x:c>
      <x:c r="M332" s="109" t="str">
        <x:f>IF(J332="","",IF(AND(ISNUMBER(K332),ISNUMBER(L332)),K332-L332,"n.a."))</x:f>
      </x:c>
      <x:c r="N332" s="111" t="str">
        <x:f>IF(J332="","",IF(AND(ISNUMBER(M332),ISNUMBER(K332),K332&lt;&gt;0),M332/K332,"n.a."))</x:f>
      </x:c>
      <x:c r="O332" s="108" t="str">
        <x:f>IF(J332="","",IF(J332="Cancelled","Excluded",IF(J332&lt;&gt;"OK","Correct inputs",IF(K332=0,"Zero sales",IF(NOT('Sales overview'!$R$8),"Set target",IF(N332&lt;'Sales overview'!$E$6,"Below target","At/above target"))))))</x:f>
      </x:c>
    </x:row>
    <x:row r="333" ht="24" customHeight="1">
      <x:c r="A333" s="28"/>
      <x:c r="B333" s="100"/>
      <x:c r="C333" s="28"/>
      <x:c r="D333" s="28"/>
      <x:c r="E333" s="102"/>
      <x:c r="F333" s="103"/>
      <x:c r="G333" s="104"/>
      <x:c r="H333" s="103"/>
      <x:c r="I333" s="107"/>
      <x:c r="J333" s="108" t="str">
        <x:f>IFERROR(IF(COUNTA(A333:I333)=0,"",IF(LEN(TRIM(A333))=0,"REVIEW: missing ID",IF(COUNTIFS($A$7:$A$1006,A333)&lt;&gt;1,"REVIEW: duplicate ID",IF(NOT(OR(I333="Invoiced",I333="Cancelled")),"REVIEW: status",IF(I333="Cancelled","Cancelled",IF(NOT(AND(ISNUMBER(B333),B333&gt;=1,B333&lt;=2958465)),"REVIEW: date",IF(LEN(TRIM(C333))=0,"REVIEW: customer",IF(LEN(TRIM(D333))=0,"REVIEW: product",IF(NOT(AND(ISNUMBER(E333),E333&gt;0)),"REVIEW: quantity",IF(NOT(AND(ISNUMBER(F333),F333&gt;=0)),"REVIEW: price",IF(NOT(AND(ISNUMBER(G333),G333&gt;=0,G333&lt;=1)),"REVIEW: discount",IF(NOT(AND(ISNUMBER(H333),H333&gt;=0)),"REVIEW: unit cost","OK")))))))))))),"REVIEW: cell error")</x:f>
      </x:c>
      <x:c r="K333" s="109" t="str">
        <x:f>IF(J333="","",IF(J333="Cancelled",0,IF(OR(J333="OK",J333="REVIEW: unit cost"),ROUND(E333*F333*(1-G333),2),"n.a.")))</x:f>
      </x:c>
      <x:c r="L333" s="109" t="str">
        <x:f>IF(J333="","",IF(J333="Cancelled",0,IF(J333="OK",ROUND(E333*H333,2),"n.a.")))</x:f>
      </x:c>
      <x:c r="M333" s="109" t="str">
        <x:f>IF(J333="","",IF(AND(ISNUMBER(K333),ISNUMBER(L333)),K333-L333,"n.a."))</x:f>
      </x:c>
      <x:c r="N333" s="111" t="str">
        <x:f>IF(J333="","",IF(AND(ISNUMBER(M333),ISNUMBER(K333),K333&lt;&gt;0),M333/K333,"n.a."))</x:f>
      </x:c>
      <x:c r="O333" s="108" t="str">
        <x:f>IF(J333="","",IF(J333="Cancelled","Excluded",IF(J333&lt;&gt;"OK","Correct inputs",IF(K333=0,"Zero sales",IF(NOT('Sales overview'!$R$8),"Set target",IF(N333&lt;'Sales overview'!$E$6,"Below target","At/above target"))))))</x:f>
      </x:c>
    </x:row>
    <x:row r="334" ht="24" customHeight="1">
      <x:c r="A334" s="28"/>
      <x:c r="B334" s="100"/>
      <x:c r="C334" s="28"/>
      <x:c r="D334" s="28"/>
      <x:c r="E334" s="102"/>
      <x:c r="F334" s="103"/>
      <x:c r="G334" s="104"/>
      <x:c r="H334" s="103"/>
      <x:c r="I334" s="107"/>
      <x:c r="J334" s="108" t="str">
        <x:f>IFERROR(IF(COUNTA(A334:I334)=0,"",IF(LEN(TRIM(A334))=0,"REVIEW: missing ID",IF(COUNTIFS($A$7:$A$1006,A334)&lt;&gt;1,"REVIEW: duplicate ID",IF(NOT(OR(I334="Invoiced",I334="Cancelled")),"REVIEW: status",IF(I334="Cancelled","Cancelled",IF(NOT(AND(ISNUMBER(B334),B334&gt;=1,B334&lt;=2958465)),"REVIEW: date",IF(LEN(TRIM(C334))=0,"REVIEW: customer",IF(LEN(TRIM(D334))=0,"REVIEW: product",IF(NOT(AND(ISNUMBER(E334),E334&gt;0)),"REVIEW: quantity",IF(NOT(AND(ISNUMBER(F334),F334&gt;=0)),"REVIEW: price",IF(NOT(AND(ISNUMBER(G334),G334&gt;=0,G334&lt;=1)),"REVIEW: discount",IF(NOT(AND(ISNUMBER(H334),H334&gt;=0)),"REVIEW: unit cost","OK")))))))))))),"REVIEW: cell error")</x:f>
      </x:c>
      <x:c r="K334" s="109" t="str">
        <x:f>IF(J334="","",IF(J334="Cancelled",0,IF(OR(J334="OK",J334="REVIEW: unit cost"),ROUND(E334*F334*(1-G334),2),"n.a.")))</x:f>
      </x:c>
      <x:c r="L334" s="109" t="str">
        <x:f>IF(J334="","",IF(J334="Cancelled",0,IF(J334="OK",ROUND(E334*H334,2),"n.a.")))</x:f>
      </x:c>
      <x:c r="M334" s="109" t="str">
        <x:f>IF(J334="","",IF(AND(ISNUMBER(K334),ISNUMBER(L334)),K334-L334,"n.a."))</x:f>
      </x:c>
      <x:c r="N334" s="111" t="str">
        <x:f>IF(J334="","",IF(AND(ISNUMBER(M334),ISNUMBER(K334),K334&lt;&gt;0),M334/K334,"n.a."))</x:f>
      </x:c>
      <x:c r="O334" s="108" t="str">
        <x:f>IF(J334="","",IF(J334="Cancelled","Excluded",IF(J334&lt;&gt;"OK","Correct inputs",IF(K334=0,"Zero sales",IF(NOT('Sales overview'!$R$8),"Set target",IF(N334&lt;'Sales overview'!$E$6,"Below target","At/above target"))))))</x:f>
      </x:c>
    </x:row>
    <x:row r="335" ht="24" customHeight="1">
      <x:c r="A335" s="28"/>
      <x:c r="B335" s="100"/>
      <x:c r="C335" s="28"/>
      <x:c r="D335" s="28"/>
      <x:c r="E335" s="102"/>
      <x:c r="F335" s="103"/>
      <x:c r="G335" s="104"/>
      <x:c r="H335" s="103"/>
      <x:c r="I335" s="107"/>
      <x:c r="J335" s="108" t="str">
        <x:f>IFERROR(IF(COUNTA(A335:I335)=0,"",IF(LEN(TRIM(A335))=0,"REVIEW: missing ID",IF(COUNTIFS($A$7:$A$1006,A335)&lt;&gt;1,"REVIEW: duplicate ID",IF(NOT(OR(I335="Invoiced",I335="Cancelled")),"REVIEW: status",IF(I335="Cancelled","Cancelled",IF(NOT(AND(ISNUMBER(B335),B335&gt;=1,B335&lt;=2958465)),"REVIEW: date",IF(LEN(TRIM(C335))=0,"REVIEW: customer",IF(LEN(TRIM(D335))=0,"REVIEW: product",IF(NOT(AND(ISNUMBER(E335),E335&gt;0)),"REVIEW: quantity",IF(NOT(AND(ISNUMBER(F335),F335&gt;=0)),"REVIEW: price",IF(NOT(AND(ISNUMBER(G335),G335&gt;=0,G335&lt;=1)),"REVIEW: discount",IF(NOT(AND(ISNUMBER(H335),H335&gt;=0)),"REVIEW: unit cost","OK")))))))))))),"REVIEW: cell error")</x:f>
      </x:c>
      <x:c r="K335" s="109" t="str">
        <x:f>IF(J335="","",IF(J335="Cancelled",0,IF(OR(J335="OK",J335="REVIEW: unit cost"),ROUND(E335*F335*(1-G335),2),"n.a.")))</x:f>
      </x:c>
      <x:c r="L335" s="109" t="str">
        <x:f>IF(J335="","",IF(J335="Cancelled",0,IF(J335="OK",ROUND(E335*H335,2),"n.a.")))</x:f>
      </x:c>
      <x:c r="M335" s="109" t="str">
        <x:f>IF(J335="","",IF(AND(ISNUMBER(K335),ISNUMBER(L335)),K335-L335,"n.a."))</x:f>
      </x:c>
      <x:c r="N335" s="111" t="str">
        <x:f>IF(J335="","",IF(AND(ISNUMBER(M335),ISNUMBER(K335),K335&lt;&gt;0),M335/K335,"n.a."))</x:f>
      </x:c>
      <x:c r="O335" s="108" t="str">
        <x:f>IF(J335="","",IF(J335="Cancelled","Excluded",IF(J335&lt;&gt;"OK","Correct inputs",IF(K335=0,"Zero sales",IF(NOT('Sales overview'!$R$8),"Set target",IF(N335&lt;'Sales overview'!$E$6,"Below target","At/above target"))))))</x:f>
      </x:c>
    </x:row>
    <x:row r="336" ht="24" customHeight="1">
      <x:c r="A336" s="28"/>
      <x:c r="B336" s="100"/>
      <x:c r="C336" s="28"/>
      <x:c r="D336" s="28"/>
      <x:c r="E336" s="102"/>
      <x:c r="F336" s="103"/>
      <x:c r="G336" s="104"/>
      <x:c r="H336" s="103"/>
      <x:c r="I336" s="107"/>
      <x:c r="J336" s="108" t="str">
        <x:f>IFERROR(IF(COUNTA(A336:I336)=0,"",IF(LEN(TRIM(A336))=0,"REVIEW: missing ID",IF(COUNTIFS($A$7:$A$1006,A336)&lt;&gt;1,"REVIEW: duplicate ID",IF(NOT(OR(I336="Invoiced",I336="Cancelled")),"REVIEW: status",IF(I336="Cancelled","Cancelled",IF(NOT(AND(ISNUMBER(B336),B336&gt;=1,B336&lt;=2958465)),"REVIEW: date",IF(LEN(TRIM(C336))=0,"REVIEW: customer",IF(LEN(TRIM(D336))=0,"REVIEW: product",IF(NOT(AND(ISNUMBER(E336),E336&gt;0)),"REVIEW: quantity",IF(NOT(AND(ISNUMBER(F336),F336&gt;=0)),"REVIEW: price",IF(NOT(AND(ISNUMBER(G336),G336&gt;=0,G336&lt;=1)),"REVIEW: discount",IF(NOT(AND(ISNUMBER(H336),H336&gt;=0)),"REVIEW: unit cost","OK")))))))))))),"REVIEW: cell error")</x:f>
      </x:c>
      <x:c r="K336" s="109" t="str">
        <x:f>IF(J336="","",IF(J336="Cancelled",0,IF(OR(J336="OK",J336="REVIEW: unit cost"),ROUND(E336*F336*(1-G336),2),"n.a.")))</x:f>
      </x:c>
      <x:c r="L336" s="109" t="str">
        <x:f>IF(J336="","",IF(J336="Cancelled",0,IF(J336="OK",ROUND(E336*H336,2),"n.a.")))</x:f>
      </x:c>
      <x:c r="M336" s="109" t="str">
        <x:f>IF(J336="","",IF(AND(ISNUMBER(K336),ISNUMBER(L336)),K336-L336,"n.a."))</x:f>
      </x:c>
      <x:c r="N336" s="111" t="str">
        <x:f>IF(J336="","",IF(AND(ISNUMBER(M336),ISNUMBER(K336),K336&lt;&gt;0),M336/K336,"n.a."))</x:f>
      </x:c>
      <x:c r="O336" s="108" t="str">
        <x:f>IF(J336="","",IF(J336="Cancelled","Excluded",IF(J336&lt;&gt;"OK","Correct inputs",IF(K336=0,"Zero sales",IF(NOT('Sales overview'!$R$8),"Set target",IF(N336&lt;'Sales overview'!$E$6,"Below target","At/above target"))))))</x:f>
      </x:c>
    </x:row>
    <x:row r="337" ht="24" customHeight="1">
      <x:c r="A337" s="28"/>
      <x:c r="B337" s="100"/>
      <x:c r="C337" s="28"/>
      <x:c r="D337" s="28"/>
      <x:c r="E337" s="102"/>
      <x:c r="F337" s="103"/>
      <x:c r="G337" s="104"/>
      <x:c r="H337" s="103"/>
      <x:c r="I337" s="107"/>
      <x:c r="J337" s="108" t="str">
        <x:f>IFERROR(IF(COUNTA(A337:I337)=0,"",IF(LEN(TRIM(A337))=0,"REVIEW: missing ID",IF(COUNTIFS($A$7:$A$1006,A337)&lt;&gt;1,"REVIEW: duplicate ID",IF(NOT(OR(I337="Invoiced",I337="Cancelled")),"REVIEW: status",IF(I337="Cancelled","Cancelled",IF(NOT(AND(ISNUMBER(B337),B337&gt;=1,B337&lt;=2958465)),"REVIEW: date",IF(LEN(TRIM(C337))=0,"REVIEW: customer",IF(LEN(TRIM(D337))=0,"REVIEW: product",IF(NOT(AND(ISNUMBER(E337),E337&gt;0)),"REVIEW: quantity",IF(NOT(AND(ISNUMBER(F337),F337&gt;=0)),"REVIEW: price",IF(NOT(AND(ISNUMBER(G337),G337&gt;=0,G337&lt;=1)),"REVIEW: discount",IF(NOT(AND(ISNUMBER(H337),H337&gt;=0)),"REVIEW: unit cost","OK")))))))))))),"REVIEW: cell error")</x:f>
      </x:c>
      <x:c r="K337" s="109" t="str">
        <x:f>IF(J337="","",IF(J337="Cancelled",0,IF(OR(J337="OK",J337="REVIEW: unit cost"),ROUND(E337*F337*(1-G337),2),"n.a.")))</x:f>
      </x:c>
      <x:c r="L337" s="109" t="str">
        <x:f>IF(J337="","",IF(J337="Cancelled",0,IF(J337="OK",ROUND(E337*H337,2),"n.a.")))</x:f>
      </x:c>
      <x:c r="M337" s="109" t="str">
        <x:f>IF(J337="","",IF(AND(ISNUMBER(K337),ISNUMBER(L337)),K337-L337,"n.a."))</x:f>
      </x:c>
      <x:c r="N337" s="111" t="str">
        <x:f>IF(J337="","",IF(AND(ISNUMBER(M337),ISNUMBER(K337),K337&lt;&gt;0),M337/K337,"n.a."))</x:f>
      </x:c>
      <x:c r="O337" s="108" t="str">
        <x:f>IF(J337="","",IF(J337="Cancelled","Excluded",IF(J337&lt;&gt;"OK","Correct inputs",IF(K337=0,"Zero sales",IF(NOT('Sales overview'!$R$8),"Set target",IF(N337&lt;'Sales overview'!$E$6,"Below target","At/above target"))))))</x:f>
      </x:c>
    </x:row>
    <x:row r="338" ht="24" customHeight="1">
      <x:c r="A338" s="28"/>
      <x:c r="B338" s="100"/>
      <x:c r="C338" s="28"/>
      <x:c r="D338" s="28"/>
      <x:c r="E338" s="102"/>
      <x:c r="F338" s="103"/>
      <x:c r="G338" s="104"/>
      <x:c r="H338" s="103"/>
      <x:c r="I338" s="107"/>
      <x:c r="J338" s="108" t="str">
        <x:f>IFERROR(IF(COUNTA(A338:I338)=0,"",IF(LEN(TRIM(A338))=0,"REVIEW: missing ID",IF(COUNTIFS($A$7:$A$1006,A338)&lt;&gt;1,"REVIEW: duplicate ID",IF(NOT(OR(I338="Invoiced",I338="Cancelled")),"REVIEW: status",IF(I338="Cancelled","Cancelled",IF(NOT(AND(ISNUMBER(B338),B338&gt;=1,B338&lt;=2958465)),"REVIEW: date",IF(LEN(TRIM(C338))=0,"REVIEW: customer",IF(LEN(TRIM(D338))=0,"REVIEW: product",IF(NOT(AND(ISNUMBER(E338),E338&gt;0)),"REVIEW: quantity",IF(NOT(AND(ISNUMBER(F338),F338&gt;=0)),"REVIEW: price",IF(NOT(AND(ISNUMBER(G338),G338&gt;=0,G338&lt;=1)),"REVIEW: discount",IF(NOT(AND(ISNUMBER(H338),H338&gt;=0)),"REVIEW: unit cost","OK")))))))))))),"REVIEW: cell error")</x:f>
      </x:c>
      <x:c r="K338" s="109" t="str">
        <x:f>IF(J338="","",IF(J338="Cancelled",0,IF(OR(J338="OK",J338="REVIEW: unit cost"),ROUND(E338*F338*(1-G338),2),"n.a.")))</x:f>
      </x:c>
      <x:c r="L338" s="109" t="str">
        <x:f>IF(J338="","",IF(J338="Cancelled",0,IF(J338="OK",ROUND(E338*H338,2),"n.a.")))</x:f>
      </x:c>
      <x:c r="M338" s="109" t="str">
        <x:f>IF(J338="","",IF(AND(ISNUMBER(K338),ISNUMBER(L338)),K338-L338,"n.a."))</x:f>
      </x:c>
      <x:c r="N338" s="111" t="str">
        <x:f>IF(J338="","",IF(AND(ISNUMBER(M338),ISNUMBER(K338),K338&lt;&gt;0),M338/K338,"n.a."))</x:f>
      </x:c>
      <x:c r="O338" s="108" t="str">
        <x:f>IF(J338="","",IF(J338="Cancelled","Excluded",IF(J338&lt;&gt;"OK","Correct inputs",IF(K338=0,"Zero sales",IF(NOT('Sales overview'!$R$8),"Set target",IF(N338&lt;'Sales overview'!$E$6,"Below target","At/above target"))))))</x:f>
      </x:c>
    </x:row>
    <x:row r="339" ht="24" customHeight="1">
      <x:c r="A339" s="28"/>
      <x:c r="B339" s="100"/>
      <x:c r="C339" s="28"/>
      <x:c r="D339" s="28"/>
      <x:c r="E339" s="102"/>
      <x:c r="F339" s="103"/>
      <x:c r="G339" s="104"/>
      <x:c r="H339" s="103"/>
      <x:c r="I339" s="107"/>
      <x:c r="J339" s="108" t="str">
        <x:f>IFERROR(IF(COUNTA(A339:I339)=0,"",IF(LEN(TRIM(A339))=0,"REVIEW: missing ID",IF(COUNTIFS($A$7:$A$1006,A339)&lt;&gt;1,"REVIEW: duplicate ID",IF(NOT(OR(I339="Invoiced",I339="Cancelled")),"REVIEW: status",IF(I339="Cancelled","Cancelled",IF(NOT(AND(ISNUMBER(B339),B339&gt;=1,B339&lt;=2958465)),"REVIEW: date",IF(LEN(TRIM(C339))=0,"REVIEW: customer",IF(LEN(TRIM(D339))=0,"REVIEW: product",IF(NOT(AND(ISNUMBER(E339),E339&gt;0)),"REVIEW: quantity",IF(NOT(AND(ISNUMBER(F339),F339&gt;=0)),"REVIEW: price",IF(NOT(AND(ISNUMBER(G339),G339&gt;=0,G339&lt;=1)),"REVIEW: discount",IF(NOT(AND(ISNUMBER(H339),H339&gt;=0)),"REVIEW: unit cost","OK")))))))))))),"REVIEW: cell error")</x:f>
      </x:c>
      <x:c r="K339" s="109" t="str">
        <x:f>IF(J339="","",IF(J339="Cancelled",0,IF(OR(J339="OK",J339="REVIEW: unit cost"),ROUND(E339*F339*(1-G339),2),"n.a.")))</x:f>
      </x:c>
      <x:c r="L339" s="109" t="str">
        <x:f>IF(J339="","",IF(J339="Cancelled",0,IF(J339="OK",ROUND(E339*H339,2),"n.a.")))</x:f>
      </x:c>
      <x:c r="M339" s="109" t="str">
        <x:f>IF(J339="","",IF(AND(ISNUMBER(K339),ISNUMBER(L339)),K339-L339,"n.a."))</x:f>
      </x:c>
      <x:c r="N339" s="111" t="str">
        <x:f>IF(J339="","",IF(AND(ISNUMBER(M339),ISNUMBER(K339),K339&lt;&gt;0),M339/K339,"n.a."))</x:f>
      </x:c>
      <x:c r="O339" s="108" t="str">
        <x:f>IF(J339="","",IF(J339="Cancelled","Excluded",IF(J339&lt;&gt;"OK","Correct inputs",IF(K339=0,"Zero sales",IF(NOT('Sales overview'!$R$8),"Set target",IF(N339&lt;'Sales overview'!$E$6,"Below target","At/above target"))))))</x:f>
      </x:c>
    </x:row>
    <x:row r="340" ht="24" customHeight="1">
      <x:c r="A340" s="28"/>
      <x:c r="B340" s="100"/>
      <x:c r="C340" s="28"/>
      <x:c r="D340" s="28"/>
      <x:c r="E340" s="102"/>
      <x:c r="F340" s="103"/>
      <x:c r="G340" s="104"/>
      <x:c r="H340" s="103"/>
      <x:c r="I340" s="107"/>
      <x:c r="J340" s="108" t="str">
        <x:f>IFERROR(IF(COUNTA(A340:I340)=0,"",IF(LEN(TRIM(A340))=0,"REVIEW: missing ID",IF(COUNTIFS($A$7:$A$1006,A340)&lt;&gt;1,"REVIEW: duplicate ID",IF(NOT(OR(I340="Invoiced",I340="Cancelled")),"REVIEW: status",IF(I340="Cancelled","Cancelled",IF(NOT(AND(ISNUMBER(B340),B340&gt;=1,B340&lt;=2958465)),"REVIEW: date",IF(LEN(TRIM(C340))=0,"REVIEW: customer",IF(LEN(TRIM(D340))=0,"REVIEW: product",IF(NOT(AND(ISNUMBER(E340),E340&gt;0)),"REVIEW: quantity",IF(NOT(AND(ISNUMBER(F340),F340&gt;=0)),"REVIEW: price",IF(NOT(AND(ISNUMBER(G340),G340&gt;=0,G340&lt;=1)),"REVIEW: discount",IF(NOT(AND(ISNUMBER(H340),H340&gt;=0)),"REVIEW: unit cost","OK")))))))))))),"REVIEW: cell error")</x:f>
      </x:c>
      <x:c r="K340" s="109" t="str">
        <x:f>IF(J340="","",IF(J340="Cancelled",0,IF(OR(J340="OK",J340="REVIEW: unit cost"),ROUND(E340*F340*(1-G340),2),"n.a.")))</x:f>
      </x:c>
      <x:c r="L340" s="109" t="str">
        <x:f>IF(J340="","",IF(J340="Cancelled",0,IF(J340="OK",ROUND(E340*H340,2),"n.a.")))</x:f>
      </x:c>
      <x:c r="M340" s="109" t="str">
        <x:f>IF(J340="","",IF(AND(ISNUMBER(K340),ISNUMBER(L340)),K340-L340,"n.a."))</x:f>
      </x:c>
      <x:c r="N340" s="111" t="str">
        <x:f>IF(J340="","",IF(AND(ISNUMBER(M340),ISNUMBER(K340),K340&lt;&gt;0),M340/K340,"n.a."))</x:f>
      </x:c>
      <x:c r="O340" s="108" t="str">
        <x:f>IF(J340="","",IF(J340="Cancelled","Excluded",IF(J340&lt;&gt;"OK","Correct inputs",IF(K340=0,"Zero sales",IF(NOT('Sales overview'!$R$8),"Set target",IF(N340&lt;'Sales overview'!$E$6,"Below target","At/above target"))))))</x:f>
      </x:c>
    </x:row>
    <x:row r="341" ht="24" customHeight="1">
      <x:c r="A341" s="28"/>
      <x:c r="B341" s="100"/>
      <x:c r="C341" s="28"/>
      <x:c r="D341" s="28"/>
      <x:c r="E341" s="102"/>
      <x:c r="F341" s="103"/>
      <x:c r="G341" s="104"/>
      <x:c r="H341" s="103"/>
      <x:c r="I341" s="107"/>
      <x:c r="J341" s="108" t="str">
        <x:f>IFERROR(IF(COUNTA(A341:I341)=0,"",IF(LEN(TRIM(A341))=0,"REVIEW: missing ID",IF(COUNTIFS($A$7:$A$1006,A341)&lt;&gt;1,"REVIEW: duplicate ID",IF(NOT(OR(I341="Invoiced",I341="Cancelled")),"REVIEW: status",IF(I341="Cancelled","Cancelled",IF(NOT(AND(ISNUMBER(B341),B341&gt;=1,B341&lt;=2958465)),"REVIEW: date",IF(LEN(TRIM(C341))=0,"REVIEW: customer",IF(LEN(TRIM(D341))=0,"REVIEW: product",IF(NOT(AND(ISNUMBER(E341),E341&gt;0)),"REVIEW: quantity",IF(NOT(AND(ISNUMBER(F341),F341&gt;=0)),"REVIEW: price",IF(NOT(AND(ISNUMBER(G341),G341&gt;=0,G341&lt;=1)),"REVIEW: discount",IF(NOT(AND(ISNUMBER(H341),H341&gt;=0)),"REVIEW: unit cost","OK")))))))))))),"REVIEW: cell error")</x:f>
      </x:c>
      <x:c r="K341" s="109" t="str">
        <x:f>IF(J341="","",IF(J341="Cancelled",0,IF(OR(J341="OK",J341="REVIEW: unit cost"),ROUND(E341*F341*(1-G341),2),"n.a.")))</x:f>
      </x:c>
      <x:c r="L341" s="109" t="str">
        <x:f>IF(J341="","",IF(J341="Cancelled",0,IF(J341="OK",ROUND(E341*H341,2),"n.a.")))</x:f>
      </x:c>
      <x:c r="M341" s="109" t="str">
        <x:f>IF(J341="","",IF(AND(ISNUMBER(K341),ISNUMBER(L341)),K341-L341,"n.a."))</x:f>
      </x:c>
      <x:c r="N341" s="111" t="str">
        <x:f>IF(J341="","",IF(AND(ISNUMBER(M341),ISNUMBER(K341),K341&lt;&gt;0),M341/K341,"n.a."))</x:f>
      </x:c>
      <x:c r="O341" s="108" t="str">
        <x:f>IF(J341="","",IF(J341="Cancelled","Excluded",IF(J341&lt;&gt;"OK","Correct inputs",IF(K341=0,"Zero sales",IF(NOT('Sales overview'!$R$8),"Set target",IF(N341&lt;'Sales overview'!$E$6,"Below target","At/above target"))))))</x:f>
      </x:c>
    </x:row>
    <x:row r="342" ht="24" customHeight="1">
      <x:c r="A342" s="28"/>
      <x:c r="B342" s="100"/>
      <x:c r="C342" s="28"/>
      <x:c r="D342" s="28"/>
      <x:c r="E342" s="102"/>
      <x:c r="F342" s="103"/>
      <x:c r="G342" s="104"/>
      <x:c r="H342" s="103"/>
      <x:c r="I342" s="107"/>
      <x:c r="J342" s="108" t="str">
        <x:f>IFERROR(IF(COUNTA(A342:I342)=0,"",IF(LEN(TRIM(A342))=0,"REVIEW: missing ID",IF(COUNTIFS($A$7:$A$1006,A342)&lt;&gt;1,"REVIEW: duplicate ID",IF(NOT(OR(I342="Invoiced",I342="Cancelled")),"REVIEW: status",IF(I342="Cancelled","Cancelled",IF(NOT(AND(ISNUMBER(B342),B342&gt;=1,B342&lt;=2958465)),"REVIEW: date",IF(LEN(TRIM(C342))=0,"REVIEW: customer",IF(LEN(TRIM(D342))=0,"REVIEW: product",IF(NOT(AND(ISNUMBER(E342),E342&gt;0)),"REVIEW: quantity",IF(NOT(AND(ISNUMBER(F342),F342&gt;=0)),"REVIEW: price",IF(NOT(AND(ISNUMBER(G342),G342&gt;=0,G342&lt;=1)),"REVIEW: discount",IF(NOT(AND(ISNUMBER(H342),H342&gt;=0)),"REVIEW: unit cost","OK")))))))))))),"REVIEW: cell error")</x:f>
      </x:c>
      <x:c r="K342" s="109" t="str">
        <x:f>IF(J342="","",IF(J342="Cancelled",0,IF(OR(J342="OK",J342="REVIEW: unit cost"),ROUND(E342*F342*(1-G342),2),"n.a.")))</x:f>
      </x:c>
      <x:c r="L342" s="109" t="str">
        <x:f>IF(J342="","",IF(J342="Cancelled",0,IF(J342="OK",ROUND(E342*H342,2),"n.a.")))</x:f>
      </x:c>
      <x:c r="M342" s="109" t="str">
        <x:f>IF(J342="","",IF(AND(ISNUMBER(K342),ISNUMBER(L342)),K342-L342,"n.a."))</x:f>
      </x:c>
      <x:c r="N342" s="111" t="str">
        <x:f>IF(J342="","",IF(AND(ISNUMBER(M342),ISNUMBER(K342),K342&lt;&gt;0),M342/K342,"n.a."))</x:f>
      </x:c>
      <x:c r="O342" s="108" t="str">
        <x:f>IF(J342="","",IF(J342="Cancelled","Excluded",IF(J342&lt;&gt;"OK","Correct inputs",IF(K342=0,"Zero sales",IF(NOT('Sales overview'!$R$8),"Set target",IF(N342&lt;'Sales overview'!$E$6,"Below target","At/above target"))))))</x:f>
      </x:c>
    </x:row>
    <x:row r="343" ht="24" customHeight="1">
      <x:c r="A343" s="28"/>
      <x:c r="B343" s="100"/>
      <x:c r="C343" s="28"/>
      <x:c r="D343" s="28"/>
      <x:c r="E343" s="102"/>
      <x:c r="F343" s="103"/>
      <x:c r="G343" s="104"/>
      <x:c r="H343" s="103"/>
      <x:c r="I343" s="107"/>
      <x:c r="J343" s="108" t="str">
        <x:f>IFERROR(IF(COUNTA(A343:I343)=0,"",IF(LEN(TRIM(A343))=0,"REVIEW: missing ID",IF(COUNTIFS($A$7:$A$1006,A343)&lt;&gt;1,"REVIEW: duplicate ID",IF(NOT(OR(I343="Invoiced",I343="Cancelled")),"REVIEW: status",IF(I343="Cancelled","Cancelled",IF(NOT(AND(ISNUMBER(B343),B343&gt;=1,B343&lt;=2958465)),"REVIEW: date",IF(LEN(TRIM(C343))=0,"REVIEW: customer",IF(LEN(TRIM(D343))=0,"REVIEW: product",IF(NOT(AND(ISNUMBER(E343),E343&gt;0)),"REVIEW: quantity",IF(NOT(AND(ISNUMBER(F343),F343&gt;=0)),"REVIEW: price",IF(NOT(AND(ISNUMBER(G343),G343&gt;=0,G343&lt;=1)),"REVIEW: discount",IF(NOT(AND(ISNUMBER(H343),H343&gt;=0)),"REVIEW: unit cost","OK")))))))))))),"REVIEW: cell error")</x:f>
      </x:c>
      <x:c r="K343" s="109" t="str">
        <x:f>IF(J343="","",IF(J343="Cancelled",0,IF(OR(J343="OK",J343="REVIEW: unit cost"),ROUND(E343*F343*(1-G343),2),"n.a.")))</x:f>
      </x:c>
      <x:c r="L343" s="109" t="str">
        <x:f>IF(J343="","",IF(J343="Cancelled",0,IF(J343="OK",ROUND(E343*H343,2),"n.a.")))</x:f>
      </x:c>
      <x:c r="M343" s="109" t="str">
        <x:f>IF(J343="","",IF(AND(ISNUMBER(K343),ISNUMBER(L343)),K343-L343,"n.a."))</x:f>
      </x:c>
      <x:c r="N343" s="111" t="str">
        <x:f>IF(J343="","",IF(AND(ISNUMBER(M343),ISNUMBER(K343),K343&lt;&gt;0),M343/K343,"n.a."))</x:f>
      </x:c>
      <x:c r="O343" s="108" t="str">
        <x:f>IF(J343="","",IF(J343="Cancelled","Excluded",IF(J343&lt;&gt;"OK","Correct inputs",IF(K343=0,"Zero sales",IF(NOT('Sales overview'!$R$8),"Set target",IF(N343&lt;'Sales overview'!$E$6,"Below target","At/above target"))))))</x:f>
      </x:c>
    </x:row>
    <x:row r="344" ht="24" customHeight="1">
      <x:c r="A344" s="28"/>
      <x:c r="B344" s="100"/>
      <x:c r="C344" s="28"/>
      <x:c r="D344" s="28"/>
      <x:c r="E344" s="102"/>
      <x:c r="F344" s="103"/>
      <x:c r="G344" s="104"/>
      <x:c r="H344" s="103"/>
      <x:c r="I344" s="107"/>
      <x:c r="J344" s="108" t="str">
        <x:f>IFERROR(IF(COUNTA(A344:I344)=0,"",IF(LEN(TRIM(A344))=0,"REVIEW: missing ID",IF(COUNTIFS($A$7:$A$1006,A344)&lt;&gt;1,"REVIEW: duplicate ID",IF(NOT(OR(I344="Invoiced",I344="Cancelled")),"REVIEW: status",IF(I344="Cancelled","Cancelled",IF(NOT(AND(ISNUMBER(B344),B344&gt;=1,B344&lt;=2958465)),"REVIEW: date",IF(LEN(TRIM(C344))=0,"REVIEW: customer",IF(LEN(TRIM(D344))=0,"REVIEW: product",IF(NOT(AND(ISNUMBER(E344),E344&gt;0)),"REVIEW: quantity",IF(NOT(AND(ISNUMBER(F344),F344&gt;=0)),"REVIEW: price",IF(NOT(AND(ISNUMBER(G344),G344&gt;=0,G344&lt;=1)),"REVIEW: discount",IF(NOT(AND(ISNUMBER(H344),H344&gt;=0)),"REVIEW: unit cost","OK")))))))))))),"REVIEW: cell error")</x:f>
      </x:c>
      <x:c r="K344" s="109" t="str">
        <x:f>IF(J344="","",IF(J344="Cancelled",0,IF(OR(J344="OK",J344="REVIEW: unit cost"),ROUND(E344*F344*(1-G344),2),"n.a.")))</x:f>
      </x:c>
      <x:c r="L344" s="109" t="str">
        <x:f>IF(J344="","",IF(J344="Cancelled",0,IF(J344="OK",ROUND(E344*H344,2),"n.a.")))</x:f>
      </x:c>
      <x:c r="M344" s="109" t="str">
        <x:f>IF(J344="","",IF(AND(ISNUMBER(K344),ISNUMBER(L344)),K344-L344,"n.a."))</x:f>
      </x:c>
      <x:c r="N344" s="111" t="str">
        <x:f>IF(J344="","",IF(AND(ISNUMBER(M344),ISNUMBER(K344),K344&lt;&gt;0),M344/K344,"n.a."))</x:f>
      </x:c>
      <x:c r="O344" s="108" t="str">
        <x:f>IF(J344="","",IF(J344="Cancelled","Excluded",IF(J344&lt;&gt;"OK","Correct inputs",IF(K344=0,"Zero sales",IF(NOT('Sales overview'!$R$8),"Set target",IF(N344&lt;'Sales overview'!$E$6,"Below target","At/above target"))))))</x:f>
      </x:c>
    </x:row>
    <x:row r="345" ht="24" customHeight="1">
      <x:c r="A345" s="28"/>
      <x:c r="B345" s="100"/>
      <x:c r="C345" s="28"/>
      <x:c r="D345" s="28"/>
      <x:c r="E345" s="102"/>
      <x:c r="F345" s="103"/>
      <x:c r="G345" s="104"/>
      <x:c r="H345" s="103"/>
      <x:c r="I345" s="107"/>
      <x:c r="J345" s="108" t="str">
        <x:f>IFERROR(IF(COUNTA(A345:I345)=0,"",IF(LEN(TRIM(A345))=0,"REVIEW: missing ID",IF(COUNTIFS($A$7:$A$1006,A345)&lt;&gt;1,"REVIEW: duplicate ID",IF(NOT(OR(I345="Invoiced",I345="Cancelled")),"REVIEW: status",IF(I345="Cancelled","Cancelled",IF(NOT(AND(ISNUMBER(B345),B345&gt;=1,B345&lt;=2958465)),"REVIEW: date",IF(LEN(TRIM(C345))=0,"REVIEW: customer",IF(LEN(TRIM(D345))=0,"REVIEW: product",IF(NOT(AND(ISNUMBER(E345),E345&gt;0)),"REVIEW: quantity",IF(NOT(AND(ISNUMBER(F345),F345&gt;=0)),"REVIEW: price",IF(NOT(AND(ISNUMBER(G345),G345&gt;=0,G345&lt;=1)),"REVIEW: discount",IF(NOT(AND(ISNUMBER(H345),H345&gt;=0)),"REVIEW: unit cost","OK")))))))))))),"REVIEW: cell error")</x:f>
      </x:c>
      <x:c r="K345" s="109" t="str">
        <x:f>IF(J345="","",IF(J345="Cancelled",0,IF(OR(J345="OK",J345="REVIEW: unit cost"),ROUND(E345*F345*(1-G345),2),"n.a.")))</x:f>
      </x:c>
      <x:c r="L345" s="109" t="str">
        <x:f>IF(J345="","",IF(J345="Cancelled",0,IF(J345="OK",ROUND(E345*H345,2),"n.a.")))</x:f>
      </x:c>
      <x:c r="M345" s="109" t="str">
        <x:f>IF(J345="","",IF(AND(ISNUMBER(K345),ISNUMBER(L345)),K345-L345,"n.a."))</x:f>
      </x:c>
      <x:c r="N345" s="111" t="str">
        <x:f>IF(J345="","",IF(AND(ISNUMBER(M345),ISNUMBER(K345),K345&lt;&gt;0),M345/K345,"n.a."))</x:f>
      </x:c>
      <x:c r="O345" s="108" t="str">
        <x:f>IF(J345="","",IF(J345="Cancelled","Excluded",IF(J345&lt;&gt;"OK","Correct inputs",IF(K345=0,"Zero sales",IF(NOT('Sales overview'!$R$8),"Set target",IF(N345&lt;'Sales overview'!$E$6,"Below target","At/above target"))))))</x:f>
      </x:c>
    </x:row>
    <x:row r="346" ht="24" customHeight="1">
      <x:c r="A346" s="28"/>
      <x:c r="B346" s="100"/>
      <x:c r="C346" s="28"/>
      <x:c r="D346" s="28"/>
      <x:c r="E346" s="102"/>
      <x:c r="F346" s="103"/>
      <x:c r="G346" s="104"/>
      <x:c r="H346" s="103"/>
      <x:c r="I346" s="107"/>
      <x:c r="J346" s="108" t="str">
        <x:f>IFERROR(IF(COUNTA(A346:I346)=0,"",IF(LEN(TRIM(A346))=0,"REVIEW: missing ID",IF(COUNTIFS($A$7:$A$1006,A346)&lt;&gt;1,"REVIEW: duplicate ID",IF(NOT(OR(I346="Invoiced",I346="Cancelled")),"REVIEW: status",IF(I346="Cancelled","Cancelled",IF(NOT(AND(ISNUMBER(B346),B346&gt;=1,B346&lt;=2958465)),"REVIEW: date",IF(LEN(TRIM(C346))=0,"REVIEW: customer",IF(LEN(TRIM(D346))=0,"REVIEW: product",IF(NOT(AND(ISNUMBER(E346),E346&gt;0)),"REVIEW: quantity",IF(NOT(AND(ISNUMBER(F346),F346&gt;=0)),"REVIEW: price",IF(NOT(AND(ISNUMBER(G346),G346&gt;=0,G346&lt;=1)),"REVIEW: discount",IF(NOT(AND(ISNUMBER(H346),H346&gt;=0)),"REVIEW: unit cost","OK")))))))))))),"REVIEW: cell error")</x:f>
      </x:c>
      <x:c r="K346" s="109" t="str">
        <x:f>IF(J346="","",IF(J346="Cancelled",0,IF(OR(J346="OK",J346="REVIEW: unit cost"),ROUND(E346*F346*(1-G346),2),"n.a.")))</x:f>
      </x:c>
      <x:c r="L346" s="109" t="str">
        <x:f>IF(J346="","",IF(J346="Cancelled",0,IF(J346="OK",ROUND(E346*H346,2),"n.a.")))</x:f>
      </x:c>
      <x:c r="M346" s="109" t="str">
        <x:f>IF(J346="","",IF(AND(ISNUMBER(K346),ISNUMBER(L346)),K346-L346,"n.a."))</x:f>
      </x:c>
      <x:c r="N346" s="111" t="str">
        <x:f>IF(J346="","",IF(AND(ISNUMBER(M346),ISNUMBER(K346),K346&lt;&gt;0),M346/K346,"n.a."))</x:f>
      </x:c>
      <x:c r="O346" s="108" t="str">
        <x:f>IF(J346="","",IF(J346="Cancelled","Excluded",IF(J346&lt;&gt;"OK","Correct inputs",IF(K346=0,"Zero sales",IF(NOT('Sales overview'!$R$8),"Set target",IF(N346&lt;'Sales overview'!$E$6,"Below target","At/above target"))))))</x:f>
      </x:c>
    </x:row>
    <x:row r="347" ht="24" customHeight="1">
      <x:c r="A347" s="28"/>
      <x:c r="B347" s="100"/>
      <x:c r="C347" s="28"/>
      <x:c r="D347" s="28"/>
      <x:c r="E347" s="102"/>
      <x:c r="F347" s="103"/>
      <x:c r="G347" s="104"/>
      <x:c r="H347" s="103"/>
      <x:c r="I347" s="107"/>
      <x:c r="J347" s="108" t="str">
        <x:f>IFERROR(IF(COUNTA(A347:I347)=0,"",IF(LEN(TRIM(A347))=0,"REVIEW: missing ID",IF(COUNTIFS($A$7:$A$1006,A347)&lt;&gt;1,"REVIEW: duplicate ID",IF(NOT(OR(I347="Invoiced",I347="Cancelled")),"REVIEW: status",IF(I347="Cancelled","Cancelled",IF(NOT(AND(ISNUMBER(B347),B347&gt;=1,B347&lt;=2958465)),"REVIEW: date",IF(LEN(TRIM(C347))=0,"REVIEW: customer",IF(LEN(TRIM(D347))=0,"REVIEW: product",IF(NOT(AND(ISNUMBER(E347),E347&gt;0)),"REVIEW: quantity",IF(NOT(AND(ISNUMBER(F347),F347&gt;=0)),"REVIEW: price",IF(NOT(AND(ISNUMBER(G347),G347&gt;=0,G347&lt;=1)),"REVIEW: discount",IF(NOT(AND(ISNUMBER(H347),H347&gt;=0)),"REVIEW: unit cost","OK")))))))))))),"REVIEW: cell error")</x:f>
      </x:c>
      <x:c r="K347" s="109" t="str">
        <x:f>IF(J347="","",IF(J347="Cancelled",0,IF(OR(J347="OK",J347="REVIEW: unit cost"),ROUND(E347*F347*(1-G347),2),"n.a.")))</x:f>
      </x:c>
      <x:c r="L347" s="109" t="str">
        <x:f>IF(J347="","",IF(J347="Cancelled",0,IF(J347="OK",ROUND(E347*H347,2),"n.a.")))</x:f>
      </x:c>
      <x:c r="M347" s="109" t="str">
        <x:f>IF(J347="","",IF(AND(ISNUMBER(K347),ISNUMBER(L347)),K347-L347,"n.a."))</x:f>
      </x:c>
      <x:c r="N347" s="111" t="str">
        <x:f>IF(J347="","",IF(AND(ISNUMBER(M347),ISNUMBER(K347),K347&lt;&gt;0),M347/K347,"n.a."))</x:f>
      </x:c>
      <x:c r="O347" s="108" t="str">
        <x:f>IF(J347="","",IF(J347="Cancelled","Excluded",IF(J347&lt;&gt;"OK","Correct inputs",IF(K347=0,"Zero sales",IF(NOT('Sales overview'!$R$8),"Set target",IF(N347&lt;'Sales overview'!$E$6,"Below target","At/above target"))))))</x:f>
      </x:c>
    </x:row>
    <x:row r="348" ht="24" customHeight="1">
      <x:c r="A348" s="28"/>
      <x:c r="B348" s="100"/>
      <x:c r="C348" s="28"/>
      <x:c r="D348" s="28"/>
      <x:c r="E348" s="102"/>
      <x:c r="F348" s="103"/>
      <x:c r="G348" s="104"/>
      <x:c r="H348" s="103"/>
      <x:c r="I348" s="107"/>
      <x:c r="J348" s="108" t="str">
        <x:f>IFERROR(IF(COUNTA(A348:I348)=0,"",IF(LEN(TRIM(A348))=0,"REVIEW: missing ID",IF(COUNTIFS($A$7:$A$1006,A348)&lt;&gt;1,"REVIEW: duplicate ID",IF(NOT(OR(I348="Invoiced",I348="Cancelled")),"REVIEW: status",IF(I348="Cancelled","Cancelled",IF(NOT(AND(ISNUMBER(B348),B348&gt;=1,B348&lt;=2958465)),"REVIEW: date",IF(LEN(TRIM(C348))=0,"REVIEW: customer",IF(LEN(TRIM(D348))=0,"REVIEW: product",IF(NOT(AND(ISNUMBER(E348),E348&gt;0)),"REVIEW: quantity",IF(NOT(AND(ISNUMBER(F348),F348&gt;=0)),"REVIEW: price",IF(NOT(AND(ISNUMBER(G348),G348&gt;=0,G348&lt;=1)),"REVIEW: discount",IF(NOT(AND(ISNUMBER(H348),H348&gt;=0)),"REVIEW: unit cost","OK")))))))))))),"REVIEW: cell error")</x:f>
      </x:c>
      <x:c r="K348" s="109" t="str">
        <x:f>IF(J348="","",IF(J348="Cancelled",0,IF(OR(J348="OK",J348="REVIEW: unit cost"),ROUND(E348*F348*(1-G348),2),"n.a.")))</x:f>
      </x:c>
      <x:c r="L348" s="109" t="str">
        <x:f>IF(J348="","",IF(J348="Cancelled",0,IF(J348="OK",ROUND(E348*H348,2),"n.a.")))</x:f>
      </x:c>
      <x:c r="M348" s="109" t="str">
        <x:f>IF(J348="","",IF(AND(ISNUMBER(K348),ISNUMBER(L348)),K348-L348,"n.a."))</x:f>
      </x:c>
      <x:c r="N348" s="111" t="str">
        <x:f>IF(J348="","",IF(AND(ISNUMBER(M348),ISNUMBER(K348),K348&lt;&gt;0),M348/K348,"n.a."))</x:f>
      </x:c>
      <x:c r="O348" s="108" t="str">
        <x:f>IF(J348="","",IF(J348="Cancelled","Excluded",IF(J348&lt;&gt;"OK","Correct inputs",IF(K348=0,"Zero sales",IF(NOT('Sales overview'!$R$8),"Set target",IF(N348&lt;'Sales overview'!$E$6,"Below target","At/above target"))))))</x:f>
      </x:c>
    </x:row>
    <x:row r="349" ht="24" customHeight="1">
      <x:c r="A349" s="28"/>
      <x:c r="B349" s="100"/>
      <x:c r="C349" s="28"/>
      <x:c r="D349" s="28"/>
      <x:c r="E349" s="102"/>
      <x:c r="F349" s="103"/>
      <x:c r="G349" s="104"/>
      <x:c r="H349" s="103"/>
      <x:c r="I349" s="107"/>
      <x:c r="J349" s="108" t="str">
        <x:f>IFERROR(IF(COUNTA(A349:I349)=0,"",IF(LEN(TRIM(A349))=0,"REVIEW: missing ID",IF(COUNTIFS($A$7:$A$1006,A349)&lt;&gt;1,"REVIEW: duplicate ID",IF(NOT(OR(I349="Invoiced",I349="Cancelled")),"REVIEW: status",IF(I349="Cancelled","Cancelled",IF(NOT(AND(ISNUMBER(B349),B349&gt;=1,B349&lt;=2958465)),"REVIEW: date",IF(LEN(TRIM(C349))=0,"REVIEW: customer",IF(LEN(TRIM(D349))=0,"REVIEW: product",IF(NOT(AND(ISNUMBER(E349),E349&gt;0)),"REVIEW: quantity",IF(NOT(AND(ISNUMBER(F349),F349&gt;=0)),"REVIEW: price",IF(NOT(AND(ISNUMBER(G349),G349&gt;=0,G349&lt;=1)),"REVIEW: discount",IF(NOT(AND(ISNUMBER(H349),H349&gt;=0)),"REVIEW: unit cost","OK")))))))))))),"REVIEW: cell error")</x:f>
      </x:c>
      <x:c r="K349" s="109" t="str">
        <x:f>IF(J349="","",IF(J349="Cancelled",0,IF(OR(J349="OK",J349="REVIEW: unit cost"),ROUND(E349*F349*(1-G349),2),"n.a.")))</x:f>
      </x:c>
      <x:c r="L349" s="109" t="str">
        <x:f>IF(J349="","",IF(J349="Cancelled",0,IF(J349="OK",ROUND(E349*H349,2),"n.a.")))</x:f>
      </x:c>
      <x:c r="M349" s="109" t="str">
        <x:f>IF(J349="","",IF(AND(ISNUMBER(K349),ISNUMBER(L349)),K349-L349,"n.a."))</x:f>
      </x:c>
      <x:c r="N349" s="111" t="str">
        <x:f>IF(J349="","",IF(AND(ISNUMBER(M349),ISNUMBER(K349),K349&lt;&gt;0),M349/K349,"n.a."))</x:f>
      </x:c>
      <x:c r="O349" s="108" t="str">
        <x:f>IF(J349="","",IF(J349="Cancelled","Excluded",IF(J349&lt;&gt;"OK","Correct inputs",IF(K349=0,"Zero sales",IF(NOT('Sales overview'!$R$8),"Set target",IF(N349&lt;'Sales overview'!$E$6,"Below target","At/above target"))))))</x:f>
      </x:c>
    </x:row>
    <x:row r="350" ht="24" customHeight="1">
      <x:c r="A350" s="28"/>
      <x:c r="B350" s="100"/>
      <x:c r="C350" s="28"/>
      <x:c r="D350" s="28"/>
      <x:c r="E350" s="102"/>
      <x:c r="F350" s="103"/>
      <x:c r="G350" s="104"/>
      <x:c r="H350" s="103"/>
      <x:c r="I350" s="107"/>
      <x:c r="J350" s="108" t="str">
        <x:f>IFERROR(IF(COUNTA(A350:I350)=0,"",IF(LEN(TRIM(A350))=0,"REVIEW: missing ID",IF(COUNTIFS($A$7:$A$1006,A350)&lt;&gt;1,"REVIEW: duplicate ID",IF(NOT(OR(I350="Invoiced",I350="Cancelled")),"REVIEW: status",IF(I350="Cancelled","Cancelled",IF(NOT(AND(ISNUMBER(B350),B350&gt;=1,B350&lt;=2958465)),"REVIEW: date",IF(LEN(TRIM(C350))=0,"REVIEW: customer",IF(LEN(TRIM(D350))=0,"REVIEW: product",IF(NOT(AND(ISNUMBER(E350),E350&gt;0)),"REVIEW: quantity",IF(NOT(AND(ISNUMBER(F350),F350&gt;=0)),"REVIEW: price",IF(NOT(AND(ISNUMBER(G350),G350&gt;=0,G350&lt;=1)),"REVIEW: discount",IF(NOT(AND(ISNUMBER(H350),H350&gt;=0)),"REVIEW: unit cost","OK")))))))))))),"REVIEW: cell error")</x:f>
      </x:c>
      <x:c r="K350" s="109" t="str">
        <x:f>IF(J350="","",IF(J350="Cancelled",0,IF(OR(J350="OK",J350="REVIEW: unit cost"),ROUND(E350*F350*(1-G350),2),"n.a.")))</x:f>
      </x:c>
      <x:c r="L350" s="109" t="str">
        <x:f>IF(J350="","",IF(J350="Cancelled",0,IF(J350="OK",ROUND(E350*H350,2),"n.a.")))</x:f>
      </x:c>
      <x:c r="M350" s="109" t="str">
        <x:f>IF(J350="","",IF(AND(ISNUMBER(K350),ISNUMBER(L350)),K350-L350,"n.a."))</x:f>
      </x:c>
      <x:c r="N350" s="111" t="str">
        <x:f>IF(J350="","",IF(AND(ISNUMBER(M350),ISNUMBER(K350),K350&lt;&gt;0),M350/K350,"n.a."))</x:f>
      </x:c>
      <x:c r="O350" s="108" t="str">
        <x:f>IF(J350="","",IF(J350="Cancelled","Excluded",IF(J350&lt;&gt;"OK","Correct inputs",IF(K350=0,"Zero sales",IF(NOT('Sales overview'!$R$8),"Set target",IF(N350&lt;'Sales overview'!$E$6,"Below target","At/above target"))))))</x:f>
      </x:c>
    </x:row>
    <x:row r="351" ht="24" customHeight="1">
      <x:c r="A351" s="28"/>
      <x:c r="B351" s="100"/>
      <x:c r="C351" s="28"/>
      <x:c r="D351" s="28"/>
      <x:c r="E351" s="102"/>
      <x:c r="F351" s="103"/>
      <x:c r="G351" s="104"/>
      <x:c r="H351" s="103"/>
      <x:c r="I351" s="107"/>
      <x:c r="J351" s="108" t="str">
        <x:f>IFERROR(IF(COUNTA(A351:I351)=0,"",IF(LEN(TRIM(A351))=0,"REVIEW: missing ID",IF(COUNTIFS($A$7:$A$1006,A351)&lt;&gt;1,"REVIEW: duplicate ID",IF(NOT(OR(I351="Invoiced",I351="Cancelled")),"REVIEW: status",IF(I351="Cancelled","Cancelled",IF(NOT(AND(ISNUMBER(B351),B351&gt;=1,B351&lt;=2958465)),"REVIEW: date",IF(LEN(TRIM(C351))=0,"REVIEW: customer",IF(LEN(TRIM(D351))=0,"REVIEW: product",IF(NOT(AND(ISNUMBER(E351),E351&gt;0)),"REVIEW: quantity",IF(NOT(AND(ISNUMBER(F351),F351&gt;=0)),"REVIEW: price",IF(NOT(AND(ISNUMBER(G351),G351&gt;=0,G351&lt;=1)),"REVIEW: discount",IF(NOT(AND(ISNUMBER(H351),H351&gt;=0)),"REVIEW: unit cost","OK")))))))))))),"REVIEW: cell error")</x:f>
      </x:c>
      <x:c r="K351" s="109" t="str">
        <x:f>IF(J351="","",IF(J351="Cancelled",0,IF(OR(J351="OK",J351="REVIEW: unit cost"),ROUND(E351*F351*(1-G351),2),"n.a.")))</x:f>
      </x:c>
      <x:c r="L351" s="109" t="str">
        <x:f>IF(J351="","",IF(J351="Cancelled",0,IF(J351="OK",ROUND(E351*H351,2),"n.a.")))</x:f>
      </x:c>
      <x:c r="M351" s="109" t="str">
        <x:f>IF(J351="","",IF(AND(ISNUMBER(K351),ISNUMBER(L351)),K351-L351,"n.a."))</x:f>
      </x:c>
      <x:c r="N351" s="111" t="str">
        <x:f>IF(J351="","",IF(AND(ISNUMBER(M351),ISNUMBER(K351),K351&lt;&gt;0),M351/K351,"n.a."))</x:f>
      </x:c>
      <x:c r="O351" s="108" t="str">
        <x:f>IF(J351="","",IF(J351="Cancelled","Excluded",IF(J351&lt;&gt;"OK","Correct inputs",IF(K351=0,"Zero sales",IF(NOT('Sales overview'!$R$8),"Set target",IF(N351&lt;'Sales overview'!$E$6,"Below target","At/above target"))))))</x:f>
      </x:c>
    </x:row>
    <x:row r="352" ht="24" customHeight="1">
      <x:c r="A352" s="28"/>
      <x:c r="B352" s="100"/>
      <x:c r="C352" s="28"/>
      <x:c r="D352" s="28"/>
      <x:c r="E352" s="102"/>
      <x:c r="F352" s="103"/>
      <x:c r="G352" s="104"/>
      <x:c r="H352" s="103"/>
      <x:c r="I352" s="107"/>
      <x:c r="J352" s="108" t="str">
        <x:f>IFERROR(IF(COUNTA(A352:I352)=0,"",IF(LEN(TRIM(A352))=0,"REVIEW: missing ID",IF(COUNTIFS($A$7:$A$1006,A352)&lt;&gt;1,"REVIEW: duplicate ID",IF(NOT(OR(I352="Invoiced",I352="Cancelled")),"REVIEW: status",IF(I352="Cancelled","Cancelled",IF(NOT(AND(ISNUMBER(B352),B352&gt;=1,B352&lt;=2958465)),"REVIEW: date",IF(LEN(TRIM(C352))=0,"REVIEW: customer",IF(LEN(TRIM(D352))=0,"REVIEW: product",IF(NOT(AND(ISNUMBER(E352),E352&gt;0)),"REVIEW: quantity",IF(NOT(AND(ISNUMBER(F352),F352&gt;=0)),"REVIEW: price",IF(NOT(AND(ISNUMBER(G352),G352&gt;=0,G352&lt;=1)),"REVIEW: discount",IF(NOT(AND(ISNUMBER(H352),H352&gt;=0)),"REVIEW: unit cost","OK")))))))))))),"REVIEW: cell error")</x:f>
      </x:c>
      <x:c r="K352" s="109" t="str">
        <x:f>IF(J352="","",IF(J352="Cancelled",0,IF(OR(J352="OK",J352="REVIEW: unit cost"),ROUND(E352*F352*(1-G352),2),"n.a.")))</x:f>
      </x:c>
      <x:c r="L352" s="109" t="str">
        <x:f>IF(J352="","",IF(J352="Cancelled",0,IF(J352="OK",ROUND(E352*H352,2),"n.a.")))</x:f>
      </x:c>
      <x:c r="M352" s="109" t="str">
        <x:f>IF(J352="","",IF(AND(ISNUMBER(K352),ISNUMBER(L352)),K352-L352,"n.a."))</x:f>
      </x:c>
      <x:c r="N352" s="111" t="str">
        <x:f>IF(J352="","",IF(AND(ISNUMBER(M352),ISNUMBER(K352),K352&lt;&gt;0),M352/K352,"n.a."))</x:f>
      </x:c>
      <x:c r="O352" s="108" t="str">
        <x:f>IF(J352="","",IF(J352="Cancelled","Excluded",IF(J352&lt;&gt;"OK","Correct inputs",IF(K352=0,"Zero sales",IF(NOT('Sales overview'!$R$8),"Set target",IF(N352&lt;'Sales overview'!$E$6,"Below target","At/above target"))))))</x:f>
      </x:c>
    </x:row>
    <x:row r="353" ht="24" customHeight="1">
      <x:c r="A353" s="28"/>
      <x:c r="B353" s="100"/>
      <x:c r="C353" s="28"/>
      <x:c r="D353" s="28"/>
      <x:c r="E353" s="102"/>
      <x:c r="F353" s="103"/>
      <x:c r="G353" s="104"/>
      <x:c r="H353" s="103"/>
      <x:c r="I353" s="107"/>
      <x:c r="J353" s="108" t="str">
        <x:f>IFERROR(IF(COUNTA(A353:I353)=0,"",IF(LEN(TRIM(A353))=0,"REVIEW: missing ID",IF(COUNTIFS($A$7:$A$1006,A353)&lt;&gt;1,"REVIEW: duplicate ID",IF(NOT(OR(I353="Invoiced",I353="Cancelled")),"REVIEW: status",IF(I353="Cancelled","Cancelled",IF(NOT(AND(ISNUMBER(B353),B353&gt;=1,B353&lt;=2958465)),"REVIEW: date",IF(LEN(TRIM(C353))=0,"REVIEW: customer",IF(LEN(TRIM(D353))=0,"REVIEW: product",IF(NOT(AND(ISNUMBER(E353),E353&gt;0)),"REVIEW: quantity",IF(NOT(AND(ISNUMBER(F353),F353&gt;=0)),"REVIEW: price",IF(NOT(AND(ISNUMBER(G353),G353&gt;=0,G353&lt;=1)),"REVIEW: discount",IF(NOT(AND(ISNUMBER(H353),H353&gt;=0)),"REVIEW: unit cost","OK")))))))))))),"REVIEW: cell error")</x:f>
      </x:c>
      <x:c r="K353" s="109" t="str">
        <x:f>IF(J353="","",IF(J353="Cancelled",0,IF(OR(J353="OK",J353="REVIEW: unit cost"),ROUND(E353*F353*(1-G353),2),"n.a.")))</x:f>
      </x:c>
      <x:c r="L353" s="109" t="str">
        <x:f>IF(J353="","",IF(J353="Cancelled",0,IF(J353="OK",ROUND(E353*H353,2),"n.a.")))</x:f>
      </x:c>
      <x:c r="M353" s="109" t="str">
        <x:f>IF(J353="","",IF(AND(ISNUMBER(K353),ISNUMBER(L353)),K353-L353,"n.a."))</x:f>
      </x:c>
      <x:c r="N353" s="111" t="str">
        <x:f>IF(J353="","",IF(AND(ISNUMBER(M353),ISNUMBER(K353),K353&lt;&gt;0),M353/K353,"n.a."))</x:f>
      </x:c>
      <x:c r="O353" s="108" t="str">
        <x:f>IF(J353="","",IF(J353="Cancelled","Excluded",IF(J353&lt;&gt;"OK","Correct inputs",IF(K353=0,"Zero sales",IF(NOT('Sales overview'!$R$8),"Set target",IF(N353&lt;'Sales overview'!$E$6,"Below target","At/above target"))))))</x:f>
      </x:c>
    </x:row>
    <x:row r="354" ht="24" customHeight="1">
      <x:c r="A354" s="28"/>
      <x:c r="B354" s="100"/>
      <x:c r="C354" s="28"/>
      <x:c r="D354" s="28"/>
      <x:c r="E354" s="102"/>
      <x:c r="F354" s="103"/>
      <x:c r="G354" s="104"/>
      <x:c r="H354" s="103"/>
      <x:c r="I354" s="107"/>
      <x:c r="J354" s="108" t="str">
        <x:f>IFERROR(IF(COUNTA(A354:I354)=0,"",IF(LEN(TRIM(A354))=0,"REVIEW: missing ID",IF(COUNTIFS($A$7:$A$1006,A354)&lt;&gt;1,"REVIEW: duplicate ID",IF(NOT(OR(I354="Invoiced",I354="Cancelled")),"REVIEW: status",IF(I354="Cancelled","Cancelled",IF(NOT(AND(ISNUMBER(B354),B354&gt;=1,B354&lt;=2958465)),"REVIEW: date",IF(LEN(TRIM(C354))=0,"REVIEW: customer",IF(LEN(TRIM(D354))=0,"REVIEW: product",IF(NOT(AND(ISNUMBER(E354),E354&gt;0)),"REVIEW: quantity",IF(NOT(AND(ISNUMBER(F354),F354&gt;=0)),"REVIEW: price",IF(NOT(AND(ISNUMBER(G354),G354&gt;=0,G354&lt;=1)),"REVIEW: discount",IF(NOT(AND(ISNUMBER(H354),H354&gt;=0)),"REVIEW: unit cost","OK")))))))))))),"REVIEW: cell error")</x:f>
      </x:c>
      <x:c r="K354" s="109" t="str">
        <x:f>IF(J354="","",IF(J354="Cancelled",0,IF(OR(J354="OK",J354="REVIEW: unit cost"),ROUND(E354*F354*(1-G354),2),"n.a.")))</x:f>
      </x:c>
      <x:c r="L354" s="109" t="str">
        <x:f>IF(J354="","",IF(J354="Cancelled",0,IF(J354="OK",ROUND(E354*H354,2),"n.a.")))</x:f>
      </x:c>
      <x:c r="M354" s="109" t="str">
        <x:f>IF(J354="","",IF(AND(ISNUMBER(K354),ISNUMBER(L354)),K354-L354,"n.a."))</x:f>
      </x:c>
      <x:c r="N354" s="111" t="str">
        <x:f>IF(J354="","",IF(AND(ISNUMBER(M354),ISNUMBER(K354),K354&lt;&gt;0),M354/K354,"n.a."))</x:f>
      </x:c>
      <x:c r="O354" s="108" t="str">
        <x:f>IF(J354="","",IF(J354="Cancelled","Excluded",IF(J354&lt;&gt;"OK","Correct inputs",IF(K354=0,"Zero sales",IF(NOT('Sales overview'!$R$8),"Set target",IF(N354&lt;'Sales overview'!$E$6,"Below target","At/above target"))))))</x:f>
      </x:c>
    </x:row>
    <x:row r="355" ht="24" customHeight="1">
      <x:c r="A355" s="28"/>
      <x:c r="B355" s="100"/>
      <x:c r="C355" s="28"/>
      <x:c r="D355" s="28"/>
      <x:c r="E355" s="102"/>
      <x:c r="F355" s="103"/>
      <x:c r="G355" s="104"/>
      <x:c r="H355" s="103"/>
      <x:c r="I355" s="107"/>
      <x:c r="J355" s="108" t="str">
        <x:f>IFERROR(IF(COUNTA(A355:I355)=0,"",IF(LEN(TRIM(A355))=0,"REVIEW: missing ID",IF(COUNTIFS($A$7:$A$1006,A355)&lt;&gt;1,"REVIEW: duplicate ID",IF(NOT(OR(I355="Invoiced",I355="Cancelled")),"REVIEW: status",IF(I355="Cancelled","Cancelled",IF(NOT(AND(ISNUMBER(B355),B355&gt;=1,B355&lt;=2958465)),"REVIEW: date",IF(LEN(TRIM(C355))=0,"REVIEW: customer",IF(LEN(TRIM(D355))=0,"REVIEW: product",IF(NOT(AND(ISNUMBER(E355),E355&gt;0)),"REVIEW: quantity",IF(NOT(AND(ISNUMBER(F355),F355&gt;=0)),"REVIEW: price",IF(NOT(AND(ISNUMBER(G355),G355&gt;=0,G355&lt;=1)),"REVIEW: discount",IF(NOT(AND(ISNUMBER(H355),H355&gt;=0)),"REVIEW: unit cost","OK")))))))))))),"REVIEW: cell error")</x:f>
      </x:c>
      <x:c r="K355" s="109" t="str">
        <x:f>IF(J355="","",IF(J355="Cancelled",0,IF(OR(J355="OK",J355="REVIEW: unit cost"),ROUND(E355*F355*(1-G355),2),"n.a.")))</x:f>
      </x:c>
      <x:c r="L355" s="109" t="str">
        <x:f>IF(J355="","",IF(J355="Cancelled",0,IF(J355="OK",ROUND(E355*H355,2),"n.a.")))</x:f>
      </x:c>
      <x:c r="M355" s="109" t="str">
        <x:f>IF(J355="","",IF(AND(ISNUMBER(K355),ISNUMBER(L355)),K355-L355,"n.a."))</x:f>
      </x:c>
      <x:c r="N355" s="111" t="str">
        <x:f>IF(J355="","",IF(AND(ISNUMBER(M355),ISNUMBER(K355),K355&lt;&gt;0),M355/K355,"n.a."))</x:f>
      </x:c>
      <x:c r="O355" s="108" t="str">
        <x:f>IF(J355="","",IF(J355="Cancelled","Excluded",IF(J355&lt;&gt;"OK","Correct inputs",IF(K355=0,"Zero sales",IF(NOT('Sales overview'!$R$8),"Set target",IF(N355&lt;'Sales overview'!$E$6,"Below target","At/above target"))))))</x:f>
      </x:c>
    </x:row>
    <x:row r="356" ht="24" customHeight="1">
      <x:c r="A356" s="28"/>
      <x:c r="B356" s="100"/>
      <x:c r="C356" s="28"/>
      <x:c r="D356" s="28"/>
      <x:c r="E356" s="102"/>
      <x:c r="F356" s="103"/>
      <x:c r="G356" s="104"/>
      <x:c r="H356" s="103"/>
      <x:c r="I356" s="107"/>
      <x:c r="J356" s="108" t="str">
        <x:f>IFERROR(IF(COUNTA(A356:I356)=0,"",IF(LEN(TRIM(A356))=0,"REVIEW: missing ID",IF(COUNTIFS($A$7:$A$1006,A356)&lt;&gt;1,"REVIEW: duplicate ID",IF(NOT(OR(I356="Invoiced",I356="Cancelled")),"REVIEW: status",IF(I356="Cancelled","Cancelled",IF(NOT(AND(ISNUMBER(B356),B356&gt;=1,B356&lt;=2958465)),"REVIEW: date",IF(LEN(TRIM(C356))=0,"REVIEW: customer",IF(LEN(TRIM(D356))=0,"REVIEW: product",IF(NOT(AND(ISNUMBER(E356),E356&gt;0)),"REVIEW: quantity",IF(NOT(AND(ISNUMBER(F356),F356&gt;=0)),"REVIEW: price",IF(NOT(AND(ISNUMBER(G356),G356&gt;=0,G356&lt;=1)),"REVIEW: discount",IF(NOT(AND(ISNUMBER(H356),H356&gt;=0)),"REVIEW: unit cost","OK")))))))))))),"REVIEW: cell error")</x:f>
      </x:c>
      <x:c r="K356" s="109" t="str">
        <x:f>IF(J356="","",IF(J356="Cancelled",0,IF(OR(J356="OK",J356="REVIEW: unit cost"),ROUND(E356*F356*(1-G356),2),"n.a.")))</x:f>
      </x:c>
      <x:c r="L356" s="109" t="str">
        <x:f>IF(J356="","",IF(J356="Cancelled",0,IF(J356="OK",ROUND(E356*H356,2),"n.a.")))</x:f>
      </x:c>
      <x:c r="M356" s="109" t="str">
        <x:f>IF(J356="","",IF(AND(ISNUMBER(K356),ISNUMBER(L356)),K356-L356,"n.a."))</x:f>
      </x:c>
      <x:c r="N356" s="111" t="str">
        <x:f>IF(J356="","",IF(AND(ISNUMBER(M356),ISNUMBER(K356),K356&lt;&gt;0),M356/K356,"n.a."))</x:f>
      </x:c>
      <x:c r="O356" s="108" t="str">
        <x:f>IF(J356="","",IF(J356="Cancelled","Excluded",IF(J356&lt;&gt;"OK","Correct inputs",IF(K356=0,"Zero sales",IF(NOT('Sales overview'!$R$8),"Set target",IF(N356&lt;'Sales overview'!$E$6,"Below target","At/above target"))))))</x:f>
      </x:c>
    </x:row>
    <x:row r="357" ht="24" customHeight="1">
      <x:c r="A357" s="28"/>
      <x:c r="B357" s="100"/>
      <x:c r="C357" s="28"/>
      <x:c r="D357" s="28"/>
      <x:c r="E357" s="102"/>
      <x:c r="F357" s="103"/>
      <x:c r="G357" s="104"/>
      <x:c r="H357" s="103"/>
      <x:c r="I357" s="107"/>
      <x:c r="J357" s="108" t="str">
        <x:f>IFERROR(IF(COUNTA(A357:I357)=0,"",IF(LEN(TRIM(A357))=0,"REVIEW: missing ID",IF(COUNTIFS($A$7:$A$1006,A357)&lt;&gt;1,"REVIEW: duplicate ID",IF(NOT(OR(I357="Invoiced",I357="Cancelled")),"REVIEW: status",IF(I357="Cancelled","Cancelled",IF(NOT(AND(ISNUMBER(B357),B357&gt;=1,B357&lt;=2958465)),"REVIEW: date",IF(LEN(TRIM(C357))=0,"REVIEW: customer",IF(LEN(TRIM(D357))=0,"REVIEW: product",IF(NOT(AND(ISNUMBER(E357),E357&gt;0)),"REVIEW: quantity",IF(NOT(AND(ISNUMBER(F357),F357&gt;=0)),"REVIEW: price",IF(NOT(AND(ISNUMBER(G357),G357&gt;=0,G357&lt;=1)),"REVIEW: discount",IF(NOT(AND(ISNUMBER(H357),H357&gt;=0)),"REVIEW: unit cost","OK")))))))))))),"REVIEW: cell error")</x:f>
      </x:c>
      <x:c r="K357" s="109" t="str">
        <x:f>IF(J357="","",IF(J357="Cancelled",0,IF(OR(J357="OK",J357="REVIEW: unit cost"),ROUND(E357*F357*(1-G357),2),"n.a.")))</x:f>
      </x:c>
      <x:c r="L357" s="109" t="str">
        <x:f>IF(J357="","",IF(J357="Cancelled",0,IF(J357="OK",ROUND(E357*H357,2),"n.a.")))</x:f>
      </x:c>
      <x:c r="M357" s="109" t="str">
        <x:f>IF(J357="","",IF(AND(ISNUMBER(K357),ISNUMBER(L357)),K357-L357,"n.a."))</x:f>
      </x:c>
      <x:c r="N357" s="111" t="str">
        <x:f>IF(J357="","",IF(AND(ISNUMBER(M357),ISNUMBER(K357),K357&lt;&gt;0),M357/K357,"n.a."))</x:f>
      </x:c>
      <x:c r="O357" s="108" t="str">
        <x:f>IF(J357="","",IF(J357="Cancelled","Excluded",IF(J357&lt;&gt;"OK","Correct inputs",IF(K357=0,"Zero sales",IF(NOT('Sales overview'!$R$8),"Set target",IF(N357&lt;'Sales overview'!$E$6,"Below target","At/above target"))))))</x:f>
      </x:c>
    </x:row>
    <x:row r="358" ht="24" customHeight="1">
      <x:c r="A358" s="28"/>
      <x:c r="B358" s="100"/>
      <x:c r="C358" s="28"/>
      <x:c r="D358" s="28"/>
      <x:c r="E358" s="102"/>
      <x:c r="F358" s="103"/>
      <x:c r="G358" s="104"/>
      <x:c r="H358" s="103"/>
      <x:c r="I358" s="107"/>
      <x:c r="J358" s="108" t="str">
        <x:f>IFERROR(IF(COUNTA(A358:I358)=0,"",IF(LEN(TRIM(A358))=0,"REVIEW: missing ID",IF(COUNTIFS($A$7:$A$1006,A358)&lt;&gt;1,"REVIEW: duplicate ID",IF(NOT(OR(I358="Invoiced",I358="Cancelled")),"REVIEW: status",IF(I358="Cancelled","Cancelled",IF(NOT(AND(ISNUMBER(B358),B358&gt;=1,B358&lt;=2958465)),"REVIEW: date",IF(LEN(TRIM(C358))=0,"REVIEW: customer",IF(LEN(TRIM(D358))=0,"REVIEW: product",IF(NOT(AND(ISNUMBER(E358),E358&gt;0)),"REVIEW: quantity",IF(NOT(AND(ISNUMBER(F358),F358&gt;=0)),"REVIEW: price",IF(NOT(AND(ISNUMBER(G358),G358&gt;=0,G358&lt;=1)),"REVIEW: discount",IF(NOT(AND(ISNUMBER(H358),H358&gt;=0)),"REVIEW: unit cost","OK")))))))))))),"REVIEW: cell error")</x:f>
      </x:c>
      <x:c r="K358" s="109" t="str">
        <x:f>IF(J358="","",IF(J358="Cancelled",0,IF(OR(J358="OK",J358="REVIEW: unit cost"),ROUND(E358*F358*(1-G358),2),"n.a.")))</x:f>
      </x:c>
      <x:c r="L358" s="109" t="str">
        <x:f>IF(J358="","",IF(J358="Cancelled",0,IF(J358="OK",ROUND(E358*H358,2),"n.a.")))</x:f>
      </x:c>
      <x:c r="M358" s="109" t="str">
        <x:f>IF(J358="","",IF(AND(ISNUMBER(K358),ISNUMBER(L358)),K358-L358,"n.a."))</x:f>
      </x:c>
      <x:c r="N358" s="111" t="str">
        <x:f>IF(J358="","",IF(AND(ISNUMBER(M358),ISNUMBER(K358),K358&lt;&gt;0),M358/K358,"n.a."))</x:f>
      </x:c>
      <x:c r="O358" s="108" t="str">
        <x:f>IF(J358="","",IF(J358="Cancelled","Excluded",IF(J358&lt;&gt;"OK","Correct inputs",IF(K358=0,"Zero sales",IF(NOT('Sales overview'!$R$8),"Set target",IF(N358&lt;'Sales overview'!$E$6,"Below target","At/above target"))))))</x:f>
      </x:c>
    </x:row>
    <x:row r="359" ht="24" customHeight="1">
      <x:c r="A359" s="28"/>
      <x:c r="B359" s="100"/>
      <x:c r="C359" s="28"/>
      <x:c r="D359" s="28"/>
      <x:c r="E359" s="102"/>
      <x:c r="F359" s="103"/>
      <x:c r="G359" s="104"/>
      <x:c r="H359" s="103"/>
      <x:c r="I359" s="107"/>
      <x:c r="J359" s="108" t="str">
        <x:f>IFERROR(IF(COUNTA(A359:I359)=0,"",IF(LEN(TRIM(A359))=0,"REVIEW: missing ID",IF(COUNTIFS($A$7:$A$1006,A359)&lt;&gt;1,"REVIEW: duplicate ID",IF(NOT(OR(I359="Invoiced",I359="Cancelled")),"REVIEW: status",IF(I359="Cancelled","Cancelled",IF(NOT(AND(ISNUMBER(B359),B359&gt;=1,B359&lt;=2958465)),"REVIEW: date",IF(LEN(TRIM(C359))=0,"REVIEW: customer",IF(LEN(TRIM(D359))=0,"REVIEW: product",IF(NOT(AND(ISNUMBER(E359),E359&gt;0)),"REVIEW: quantity",IF(NOT(AND(ISNUMBER(F359),F359&gt;=0)),"REVIEW: price",IF(NOT(AND(ISNUMBER(G359),G359&gt;=0,G359&lt;=1)),"REVIEW: discount",IF(NOT(AND(ISNUMBER(H359),H359&gt;=0)),"REVIEW: unit cost","OK")))))))))))),"REVIEW: cell error")</x:f>
      </x:c>
      <x:c r="K359" s="109" t="str">
        <x:f>IF(J359="","",IF(J359="Cancelled",0,IF(OR(J359="OK",J359="REVIEW: unit cost"),ROUND(E359*F359*(1-G359),2),"n.a.")))</x:f>
      </x:c>
      <x:c r="L359" s="109" t="str">
        <x:f>IF(J359="","",IF(J359="Cancelled",0,IF(J359="OK",ROUND(E359*H359,2),"n.a.")))</x:f>
      </x:c>
      <x:c r="M359" s="109" t="str">
        <x:f>IF(J359="","",IF(AND(ISNUMBER(K359),ISNUMBER(L359)),K359-L359,"n.a."))</x:f>
      </x:c>
      <x:c r="N359" s="111" t="str">
        <x:f>IF(J359="","",IF(AND(ISNUMBER(M359),ISNUMBER(K359),K359&lt;&gt;0),M359/K359,"n.a."))</x:f>
      </x:c>
      <x:c r="O359" s="108" t="str">
        <x:f>IF(J359="","",IF(J359="Cancelled","Excluded",IF(J359&lt;&gt;"OK","Correct inputs",IF(K359=0,"Zero sales",IF(NOT('Sales overview'!$R$8),"Set target",IF(N359&lt;'Sales overview'!$E$6,"Below target","At/above target"))))))</x:f>
      </x:c>
    </x:row>
    <x:row r="360" ht="24" customHeight="1">
      <x:c r="A360" s="28"/>
      <x:c r="B360" s="100"/>
      <x:c r="C360" s="28"/>
      <x:c r="D360" s="28"/>
      <x:c r="E360" s="102"/>
      <x:c r="F360" s="103"/>
      <x:c r="G360" s="104"/>
      <x:c r="H360" s="103"/>
      <x:c r="I360" s="107"/>
      <x:c r="J360" s="108" t="str">
        <x:f>IFERROR(IF(COUNTA(A360:I360)=0,"",IF(LEN(TRIM(A360))=0,"REVIEW: missing ID",IF(COUNTIFS($A$7:$A$1006,A360)&lt;&gt;1,"REVIEW: duplicate ID",IF(NOT(OR(I360="Invoiced",I360="Cancelled")),"REVIEW: status",IF(I360="Cancelled","Cancelled",IF(NOT(AND(ISNUMBER(B360),B360&gt;=1,B360&lt;=2958465)),"REVIEW: date",IF(LEN(TRIM(C360))=0,"REVIEW: customer",IF(LEN(TRIM(D360))=0,"REVIEW: product",IF(NOT(AND(ISNUMBER(E360),E360&gt;0)),"REVIEW: quantity",IF(NOT(AND(ISNUMBER(F360),F360&gt;=0)),"REVIEW: price",IF(NOT(AND(ISNUMBER(G360),G360&gt;=0,G360&lt;=1)),"REVIEW: discount",IF(NOT(AND(ISNUMBER(H360),H360&gt;=0)),"REVIEW: unit cost","OK")))))))))))),"REVIEW: cell error")</x:f>
      </x:c>
      <x:c r="K360" s="109" t="str">
        <x:f>IF(J360="","",IF(J360="Cancelled",0,IF(OR(J360="OK",J360="REVIEW: unit cost"),ROUND(E360*F360*(1-G360),2),"n.a.")))</x:f>
      </x:c>
      <x:c r="L360" s="109" t="str">
        <x:f>IF(J360="","",IF(J360="Cancelled",0,IF(J360="OK",ROUND(E360*H360,2),"n.a.")))</x:f>
      </x:c>
      <x:c r="M360" s="109" t="str">
        <x:f>IF(J360="","",IF(AND(ISNUMBER(K360),ISNUMBER(L360)),K360-L360,"n.a."))</x:f>
      </x:c>
      <x:c r="N360" s="111" t="str">
        <x:f>IF(J360="","",IF(AND(ISNUMBER(M360),ISNUMBER(K360),K360&lt;&gt;0),M360/K360,"n.a."))</x:f>
      </x:c>
      <x:c r="O360" s="108" t="str">
        <x:f>IF(J360="","",IF(J360="Cancelled","Excluded",IF(J360&lt;&gt;"OK","Correct inputs",IF(K360=0,"Zero sales",IF(NOT('Sales overview'!$R$8),"Set target",IF(N360&lt;'Sales overview'!$E$6,"Below target","At/above target"))))))</x:f>
      </x:c>
    </x:row>
    <x:row r="361" ht="24" customHeight="1">
      <x:c r="A361" s="28"/>
      <x:c r="B361" s="100"/>
      <x:c r="C361" s="28"/>
      <x:c r="D361" s="28"/>
      <x:c r="E361" s="102"/>
      <x:c r="F361" s="103"/>
      <x:c r="G361" s="104"/>
      <x:c r="H361" s="103"/>
      <x:c r="I361" s="107"/>
      <x:c r="J361" s="108" t="str">
        <x:f>IFERROR(IF(COUNTA(A361:I361)=0,"",IF(LEN(TRIM(A361))=0,"REVIEW: missing ID",IF(COUNTIFS($A$7:$A$1006,A361)&lt;&gt;1,"REVIEW: duplicate ID",IF(NOT(OR(I361="Invoiced",I361="Cancelled")),"REVIEW: status",IF(I361="Cancelled","Cancelled",IF(NOT(AND(ISNUMBER(B361),B361&gt;=1,B361&lt;=2958465)),"REVIEW: date",IF(LEN(TRIM(C361))=0,"REVIEW: customer",IF(LEN(TRIM(D361))=0,"REVIEW: product",IF(NOT(AND(ISNUMBER(E361),E361&gt;0)),"REVIEW: quantity",IF(NOT(AND(ISNUMBER(F361),F361&gt;=0)),"REVIEW: price",IF(NOT(AND(ISNUMBER(G361),G361&gt;=0,G361&lt;=1)),"REVIEW: discount",IF(NOT(AND(ISNUMBER(H361),H361&gt;=0)),"REVIEW: unit cost","OK")))))))))))),"REVIEW: cell error")</x:f>
      </x:c>
      <x:c r="K361" s="109" t="str">
        <x:f>IF(J361="","",IF(J361="Cancelled",0,IF(OR(J361="OK",J361="REVIEW: unit cost"),ROUND(E361*F361*(1-G361),2),"n.a.")))</x:f>
      </x:c>
      <x:c r="L361" s="109" t="str">
        <x:f>IF(J361="","",IF(J361="Cancelled",0,IF(J361="OK",ROUND(E361*H361,2),"n.a.")))</x:f>
      </x:c>
      <x:c r="M361" s="109" t="str">
        <x:f>IF(J361="","",IF(AND(ISNUMBER(K361),ISNUMBER(L361)),K361-L361,"n.a."))</x:f>
      </x:c>
      <x:c r="N361" s="111" t="str">
        <x:f>IF(J361="","",IF(AND(ISNUMBER(M361),ISNUMBER(K361),K361&lt;&gt;0),M361/K361,"n.a."))</x:f>
      </x:c>
      <x:c r="O361" s="108" t="str">
        <x:f>IF(J361="","",IF(J361="Cancelled","Excluded",IF(J361&lt;&gt;"OK","Correct inputs",IF(K361=0,"Zero sales",IF(NOT('Sales overview'!$R$8),"Set target",IF(N361&lt;'Sales overview'!$E$6,"Below target","At/above target"))))))</x:f>
      </x:c>
    </x:row>
    <x:row r="362" ht="24" customHeight="1">
      <x:c r="A362" s="28"/>
      <x:c r="B362" s="100"/>
      <x:c r="C362" s="28"/>
      <x:c r="D362" s="28"/>
      <x:c r="E362" s="102"/>
      <x:c r="F362" s="103"/>
      <x:c r="G362" s="104"/>
      <x:c r="H362" s="103"/>
      <x:c r="I362" s="107"/>
      <x:c r="J362" s="108" t="str">
        <x:f>IFERROR(IF(COUNTA(A362:I362)=0,"",IF(LEN(TRIM(A362))=0,"REVIEW: missing ID",IF(COUNTIFS($A$7:$A$1006,A362)&lt;&gt;1,"REVIEW: duplicate ID",IF(NOT(OR(I362="Invoiced",I362="Cancelled")),"REVIEW: status",IF(I362="Cancelled","Cancelled",IF(NOT(AND(ISNUMBER(B362),B362&gt;=1,B362&lt;=2958465)),"REVIEW: date",IF(LEN(TRIM(C362))=0,"REVIEW: customer",IF(LEN(TRIM(D362))=0,"REVIEW: product",IF(NOT(AND(ISNUMBER(E362),E362&gt;0)),"REVIEW: quantity",IF(NOT(AND(ISNUMBER(F362),F362&gt;=0)),"REVIEW: price",IF(NOT(AND(ISNUMBER(G362),G362&gt;=0,G362&lt;=1)),"REVIEW: discount",IF(NOT(AND(ISNUMBER(H362),H362&gt;=0)),"REVIEW: unit cost","OK")))))))))))),"REVIEW: cell error")</x:f>
      </x:c>
      <x:c r="K362" s="109" t="str">
        <x:f>IF(J362="","",IF(J362="Cancelled",0,IF(OR(J362="OK",J362="REVIEW: unit cost"),ROUND(E362*F362*(1-G362),2),"n.a.")))</x:f>
      </x:c>
      <x:c r="L362" s="109" t="str">
        <x:f>IF(J362="","",IF(J362="Cancelled",0,IF(J362="OK",ROUND(E362*H362,2),"n.a.")))</x:f>
      </x:c>
      <x:c r="M362" s="109" t="str">
        <x:f>IF(J362="","",IF(AND(ISNUMBER(K362),ISNUMBER(L362)),K362-L362,"n.a."))</x:f>
      </x:c>
      <x:c r="N362" s="111" t="str">
        <x:f>IF(J362="","",IF(AND(ISNUMBER(M362),ISNUMBER(K362),K362&lt;&gt;0),M362/K362,"n.a."))</x:f>
      </x:c>
      <x:c r="O362" s="108" t="str">
        <x:f>IF(J362="","",IF(J362="Cancelled","Excluded",IF(J362&lt;&gt;"OK","Correct inputs",IF(K362=0,"Zero sales",IF(NOT('Sales overview'!$R$8),"Set target",IF(N362&lt;'Sales overview'!$E$6,"Below target","At/above target"))))))</x:f>
      </x:c>
    </x:row>
    <x:row r="363" ht="24" customHeight="1">
      <x:c r="A363" s="28"/>
      <x:c r="B363" s="100"/>
      <x:c r="C363" s="28"/>
      <x:c r="D363" s="28"/>
      <x:c r="E363" s="102"/>
      <x:c r="F363" s="103"/>
      <x:c r="G363" s="104"/>
      <x:c r="H363" s="103"/>
      <x:c r="I363" s="107"/>
      <x:c r="J363" s="108" t="str">
        <x:f>IFERROR(IF(COUNTA(A363:I363)=0,"",IF(LEN(TRIM(A363))=0,"REVIEW: missing ID",IF(COUNTIFS($A$7:$A$1006,A363)&lt;&gt;1,"REVIEW: duplicate ID",IF(NOT(OR(I363="Invoiced",I363="Cancelled")),"REVIEW: status",IF(I363="Cancelled","Cancelled",IF(NOT(AND(ISNUMBER(B363),B363&gt;=1,B363&lt;=2958465)),"REVIEW: date",IF(LEN(TRIM(C363))=0,"REVIEW: customer",IF(LEN(TRIM(D363))=0,"REVIEW: product",IF(NOT(AND(ISNUMBER(E363),E363&gt;0)),"REVIEW: quantity",IF(NOT(AND(ISNUMBER(F363),F363&gt;=0)),"REVIEW: price",IF(NOT(AND(ISNUMBER(G363),G363&gt;=0,G363&lt;=1)),"REVIEW: discount",IF(NOT(AND(ISNUMBER(H363),H363&gt;=0)),"REVIEW: unit cost","OK")))))))))))),"REVIEW: cell error")</x:f>
      </x:c>
      <x:c r="K363" s="109" t="str">
        <x:f>IF(J363="","",IF(J363="Cancelled",0,IF(OR(J363="OK",J363="REVIEW: unit cost"),ROUND(E363*F363*(1-G363),2),"n.a.")))</x:f>
      </x:c>
      <x:c r="L363" s="109" t="str">
        <x:f>IF(J363="","",IF(J363="Cancelled",0,IF(J363="OK",ROUND(E363*H363,2),"n.a.")))</x:f>
      </x:c>
      <x:c r="M363" s="109" t="str">
        <x:f>IF(J363="","",IF(AND(ISNUMBER(K363),ISNUMBER(L363)),K363-L363,"n.a."))</x:f>
      </x:c>
      <x:c r="N363" s="111" t="str">
        <x:f>IF(J363="","",IF(AND(ISNUMBER(M363),ISNUMBER(K363),K363&lt;&gt;0),M363/K363,"n.a."))</x:f>
      </x:c>
      <x:c r="O363" s="108" t="str">
        <x:f>IF(J363="","",IF(J363="Cancelled","Excluded",IF(J363&lt;&gt;"OK","Correct inputs",IF(K363=0,"Zero sales",IF(NOT('Sales overview'!$R$8),"Set target",IF(N363&lt;'Sales overview'!$E$6,"Below target","At/above target"))))))</x:f>
      </x:c>
    </x:row>
    <x:row r="364" ht="24" customHeight="1">
      <x:c r="A364" s="28"/>
      <x:c r="B364" s="100"/>
      <x:c r="C364" s="28"/>
      <x:c r="D364" s="28"/>
      <x:c r="E364" s="102"/>
      <x:c r="F364" s="103"/>
      <x:c r="G364" s="104"/>
      <x:c r="H364" s="103"/>
      <x:c r="I364" s="107"/>
      <x:c r="J364" s="108" t="str">
        <x:f>IFERROR(IF(COUNTA(A364:I364)=0,"",IF(LEN(TRIM(A364))=0,"REVIEW: missing ID",IF(COUNTIFS($A$7:$A$1006,A364)&lt;&gt;1,"REVIEW: duplicate ID",IF(NOT(OR(I364="Invoiced",I364="Cancelled")),"REVIEW: status",IF(I364="Cancelled","Cancelled",IF(NOT(AND(ISNUMBER(B364),B364&gt;=1,B364&lt;=2958465)),"REVIEW: date",IF(LEN(TRIM(C364))=0,"REVIEW: customer",IF(LEN(TRIM(D364))=0,"REVIEW: product",IF(NOT(AND(ISNUMBER(E364),E364&gt;0)),"REVIEW: quantity",IF(NOT(AND(ISNUMBER(F364),F364&gt;=0)),"REVIEW: price",IF(NOT(AND(ISNUMBER(G364),G364&gt;=0,G364&lt;=1)),"REVIEW: discount",IF(NOT(AND(ISNUMBER(H364),H364&gt;=0)),"REVIEW: unit cost","OK")))))))))))),"REVIEW: cell error")</x:f>
      </x:c>
      <x:c r="K364" s="109" t="str">
        <x:f>IF(J364="","",IF(J364="Cancelled",0,IF(OR(J364="OK",J364="REVIEW: unit cost"),ROUND(E364*F364*(1-G364),2),"n.a.")))</x:f>
      </x:c>
      <x:c r="L364" s="109" t="str">
        <x:f>IF(J364="","",IF(J364="Cancelled",0,IF(J364="OK",ROUND(E364*H364,2),"n.a.")))</x:f>
      </x:c>
      <x:c r="M364" s="109" t="str">
        <x:f>IF(J364="","",IF(AND(ISNUMBER(K364),ISNUMBER(L364)),K364-L364,"n.a."))</x:f>
      </x:c>
      <x:c r="N364" s="111" t="str">
        <x:f>IF(J364="","",IF(AND(ISNUMBER(M364),ISNUMBER(K364),K364&lt;&gt;0),M364/K364,"n.a."))</x:f>
      </x:c>
      <x:c r="O364" s="108" t="str">
        <x:f>IF(J364="","",IF(J364="Cancelled","Excluded",IF(J364&lt;&gt;"OK","Correct inputs",IF(K364=0,"Zero sales",IF(NOT('Sales overview'!$R$8),"Set target",IF(N364&lt;'Sales overview'!$E$6,"Below target","At/above target"))))))</x:f>
      </x:c>
    </x:row>
    <x:row r="365" ht="24" customHeight="1">
      <x:c r="A365" s="28"/>
      <x:c r="B365" s="100"/>
      <x:c r="C365" s="28"/>
      <x:c r="D365" s="28"/>
      <x:c r="E365" s="102"/>
      <x:c r="F365" s="103"/>
      <x:c r="G365" s="104"/>
      <x:c r="H365" s="103"/>
      <x:c r="I365" s="107"/>
      <x:c r="J365" s="108" t="str">
        <x:f>IFERROR(IF(COUNTA(A365:I365)=0,"",IF(LEN(TRIM(A365))=0,"REVIEW: missing ID",IF(COUNTIFS($A$7:$A$1006,A365)&lt;&gt;1,"REVIEW: duplicate ID",IF(NOT(OR(I365="Invoiced",I365="Cancelled")),"REVIEW: status",IF(I365="Cancelled","Cancelled",IF(NOT(AND(ISNUMBER(B365),B365&gt;=1,B365&lt;=2958465)),"REVIEW: date",IF(LEN(TRIM(C365))=0,"REVIEW: customer",IF(LEN(TRIM(D365))=0,"REVIEW: product",IF(NOT(AND(ISNUMBER(E365),E365&gt;0)),"REVIEW: quantity",IF(NOT(AND(ISNUMBER(F365),F365&gt;=0)),"REVIEW: price",IF(NOT(AND(ISNUMBER(G365),G365&gt;=0,G365&lt;=1)),"REVIEW: discount",IF(NOT(AND(ISNUMBER(H365),H365&gt;=0)),"REVIEW: unit cost","OK")))))))))))),"REVIEW: cell error")</x:f>
      </x:c>
      <x:c r="K365" s="109" t="str">
        <x:f>IF(J365="","",IF(J365="Cancelled",0,IF(OR(J365="OK",J365="REVIEW: unit cost"),ROUND(E365*F365*(1-G365),2),"n.a.")))</x:f>
      </x:c>
      <x:c r="L365" s="109" t="str">
        <x:f>IF(J365="","",IF(J365="Cancelled",0,IF(J365="OK",ROUND(E365*H365,2),"n.a.")))</x:f>
      </x:c>
      <x:c r="M365" s="109" t="str">
        <x:f>IF(J365="","",IF(AND(ISNUMBER(K365),ISNUMBER(L365)),K365-L365,"n.a."))</x:f>
      </x:c>
      <x:c r="N365" s="111" t="str">
        <x:f>IF(J365="","",IF(AND(ISNUMBER(M365),ISNUMBER(K365),K365&lt;&gt;0),M365/K365,"n.a."))</x:f>
      </x:c>
      <x:c r="O365" s="108" t="str">
        <x:f>IF(J365="","",IF(J365="Cancelled","Excluded",IF(J365&lt;&gt;"OK","Correct inputs",IF(K365=0,"Zero sales",IF(NOT('Sales overview'!$R$8),"Set target",IF(N365&lt;'Sales overview'!$E$6,"Below target","At/above target"))))))</x:f>
      </x:c>
    </x:row>
    <x:row r="366" ht="24" customHeight="1">
      <x:c r="A366" s="28"/>
      <x:c r="B366" s="100"/>
      <x:c r="C366" s="28"/>
      <x:c r="D366" s="28"/>
      <x:c r="E366" s="102"/>
      <x:c r="F366" s="103"/>
      <x:c r="G366" s="104"/>
      <x:c r="H366" s="103"/>
      <x:c r="I366" s="107"/>
      <x:c r="J366" s="108" t="str">
        <x:f>IFERROR(IF(COUNTA(A366:I366)=0,"",IF(LEN(TRIM(A366))=0,"REVIEW: missing ID",IF(COUNTIFS($A$7:$A$1006,A366)&lt;&gt;1,"REVIEW: duplicate ID",IF(NOT(OR(I366="Invoiced",I366="Cancelled")),"REVIEW: status",IF(I366="Cancelled","Cancelled",IF(NOT(AND(ISNUMBER(B366),B366&gt;=1,B366&lt;=2958465)),"REVIEW: date",IF(LEN(TRIM(C366))=0,"REVIEW: customer",IF(LEN(TRIM(D366))=0,"REVIEW: product",IF(NOT(AND(ISNUMBER(E366),E366&gt;0)),"REVIEW: quantity",IF(NOT(AND(ISNUMBER(F366),F366&gt;=0)),"REVIEW: price",IF(NOT(AND(ISNUMBER(G366),G366&gt;=0,G366&lt;=1)),"REVIEW: discount",IF(NOT(AND(ISNUMBER(H366),H366&gt;=0)),"REVIEW: unit cost","OK")))))))))))),"REVIEW: cell error")</x:f>
      </x:c>
      <x:c r="K366" s="109" t="str">
        <x:f>IF(J366="","",IF(J366="Cancelled",0,IF(OR(J366="OK",J366="REVIEW: unit cost"),ROUND(E366*F366*(1-G366),2),"n.a.")))</x:f>
      </x:c>
      <x:c r="L366" s="109" t="str">
        <x:f>IF(J366="","",IF(J366="Cancelled",0,IF(J366="OK",ROUND(E366*H366,2),"n.a.")))</x:f>
      </x:c>
      <x:c r="M366" s="109" t="str">
        <x:f>IF(J366="","",IF(AND(ISNUMBER(K366),ISNUMBER(L366)),K366-L366,"n.a."))</x:f>
      </x:c>
      <x:c r="N366" s="111" t="str">
        <x:f>IF(J366="","",IF(AND(ISNUMBER(M366),ISNUMBER(K366),K366&lt;&gt;0),M366/K366,"n.a."))</x:f>
      </x:c>
      <x:c r="O366" s="108" t="str">
        <x:f>IF(J366="","",IF(J366="Cancelled","Excluded",IF(J366&lt;&gt;"OK","Correct inputs",IF(K366=0,"Zero sales",IF(NOT('Sales overview'!$R$8),"Set target",IF(N366&lt;'Sales overview'!$E$6,"Below target","At/above target"))))))</x:f>
      </x:c>
    </x:row>
    <x:row r="367" ht="24" customHeight="1">
      <x:c r="A367" s="28"/>
      <x:c r="B367" s="100"/>
      <x:c r="C367" s="28"/>
      <x:c r="D367" s="28"/>
      <x:c r="E367" s="102"/>
      <x:c r="F367" s="103"/>
      <x:c r="G367" s="104"/>
      <x:c r="H367" s="103"/>
      <x:c r="I367" s="107"/>
      <x:c r="J367" s="108" t="str">
        <x:f>IFERROR(IF(COUNTA(A367:I367)=0,"",IF(LEN(TRIM(A367))=0,"REVIEW: missing ID",IF(COUNTIFS($A$7:$A$1006,A367)&lt;&gt;1,"REVIEW: duplicate ID",IF(NOT(OR(I367="Invoiced",I367="Cancelled")),"REVIEW: status",IF(I367="Cancelled","Cancelled",IF(NOT(AND(ISNUMBER(B367),B367&gt;=1,B367&lt;=2958465)),"REVIEW: date",IF(LEN(TRIM(C367))=0,"REVIEW: customer",IF(LEN(TRIM(D367))=0,"REVIEW: product",IF(NOT(AND(ISNUMBER(E367),E367&gt;0)),"REVIEW: quantity",IF(NOT(AND(ISNUMBER(F367),F367&gt;=0)),"REVIEW: price",IF(NOT(AND(ISNUMBER(G367),G367&gt;=0,G367&lt;=1)),"REVIEW: discount",IF(NOT(AND(ISNUMBER(H367),H367&gt;=0)),"REVIEW: unit cost","OK")))))))))))),"REVIEW: cell error")</x:f>
      </x:c>
      <x:c r="K367" s="109" t="str">
        <x:f>IF(J367="","",IF(J367="Cancelled",0,IF(OR(J367="OK",J367="REVIEW: unit cost"),ROUND(E367*F367*(1-G367),2),"n.a.")))</x:f>
      </x:c>
      <x:c r="L367" s="109" t="str">
        <x:f>IF(J367="","",IF(J367="Cancelled",0,IF(J367="OK",ROUND(E367*H367,2),"n.a.")))</x:f>
      </x:c>
      <x:c r="M367" s="109" t="str">
        <x:f>IF(J367="","",IF(AND(ISNUMBER(K367),ISNUMBER(L367)),K367-L367,"n.a."))</x:f>
      </x:c>
      <x:c r="N367" s="111" t="str">
        <x:f>IF(J367="","",IF(AND(ISNUMBER(M367),ISNUMBER(K367),K367&lt;&gt;0),M367/K367,"n.a."))</x:f>
      </x:c>
      <x:c r="O367" s="108" t="str">
        <x:f>IF(J367="","",IF(J367="Cancelled","Excluded",IF(J367&lt;&gt;"OK","Correct inputs",IF(K367=0,"Zero sales",IF(NOT('Sales overview'!$R$8),"Set target",IF(N367&lt;'Sales overview'!$E$6,"Below target","At/above target"))))))</x:f>
      </x:c>
    </x:row>
    <x:row r="368" ht="24" customHeight="1">
      <x:c r="A368" s="28"/>
      <x:c r="B368" s="100"/>
      <x:c r="C368" s="28"/>
      <x:c r="D368" s="28"/>
      <x:c r="E368" s="102"/>
      <x:c r="F368" s="103"/>
      <x:c r="G368" s="104"/>
      <x:c r="H368" s="103"/>
      <x:c r="I368" s="107"/>
      <x:c r="J368" s="108" t="str">
        <x:f>IFERROR(IF(COUNTA(A368:I368)=0,"",IF(LEN(TRIM(A368))=0,"REVIEW: missing ID",IF(COUNTIFS($A$7:$A$1006,A368)&lt;&gt;1,"REVIEW: duplicate ID",IF(NOT(OR(I368="Invoiced",I368="Cancelled")),"REVIEW: status",IF(I368="Cancelled","Cancelled",IF(NOT(AND(ISNUMBER(B368),B368&gt;=1,B368&lt;=2958465)),"REVIEW: date",IF(LEN(TRIM(C368))=0,"REVIEW: customer",IF(LEN(TRIM(D368))=0,"REVIEW: product",IF(NOT(AND(ISNUMBER(E368),E368&gt;0)),"REVIEW: quantity",IF(NOT(AND(ISNUMBER(F368),F368&gt;=0)),"REVIEW: price",IF(NOT(AND(ISNUMBER(G368),G368&gt;=0,G368&lt;=1)),"REVIEW: discount",IF(NOT(AND(ISNUMBER(H368),H368&gt;=0)),"REVIEW: unit cost","OK")))))))))))),"REVIEW: cell error")</x:f>
      </x:c>
      <x:c r="K368" s="109" t="str">
        <x:f>IF(J368="","",IF(J368="Cancelled",0,IF(OR(J368="OK",J368="REVIEW: unit cost"),ROUND(E368*F368*(1-G368),2),"n.a.")))</x:f>
      </x:c>
      <x:c r="L368" s="109" t="str">
        <x:f>IF(J368="","",IF(J368="Cancelled",0,IF(J368="OK",ROUND(E368*H368,2),"n.a.")))</x:f>
      </x:c>
      <x:c r="M368" s="109" t="str">
        <x:f>IF(J368="","",IF(AND(ISNUMBER(K368),ISNUMBER(L368)),K368-L368,"n.a."))</x:f>
      </x:c>
      <x:c r="N368" s="111" t="str">
        <x:f>IF(J368="","",IF(AND(ISNUMBER(M368),ISNUMBER(K368),K368&lt;&gt;0),M368/K368,"n.a."))</x:f>
      </x:c>
      <x:c r="O368" s="108" t="str">
        <x:f>IF(J368="","",IF(J368="Cancelled","Excluded",IF(J368&lt;&gt;"OK","Correct inputs",IF(K368=0,"Zero sales",IF(NOT('Sales overview'!$R$8),"Set target",IF(N368&lt;'Sales overview'!$E$6,"Below target","At/above target"))))))</x:f>
      </x:c>
    </x:row>
    <x:row r="369" ht="24" customHeight="1">
      <x:c r="A369" s="28"/>
      <x:c r="B369" s="100"/>
      <x:c r="C369" s="28"/>
      <x:c r="D369" s="28"/>
      <x:c r="E369" s="102"/>
      <x:c r="F369" s="103"/>
      <x:c r="G369" s="104"/>
      <x:c r="H369" s="103"/>
      <x:c r="I369" s="107"/>
      <x:c r="J369" s="108" t="str">
        <x:f>IFERROR(IF(COUNTA(A369:I369)=0,"",IF(LEN(TRIM(A369))=0,"REVIEW: missing ID",IF(COUNTIFS($A$7:$A$1006,A369)&lt;&gt;1,"REVIEW: duplicate ID",IF(NOT(OR(I369="Invoiced",I369="Cancelled")),"REVIEW: status",IF(I369="Cancelled","Cancelled",IF(NOT(AND(ISNUMBER(B369),B369&gt;=1,B369&lt;=2958465)),"REVIEW: date",IF(LEN(TRIM(C369))=0,"REVIEW: customer",IF(LEN(TRIM(D369))=0,"REVIEW: product",IF(NOT(AND(ISNUMBER(E369),E369&gt;0)),"REVIEW: quantity",IF(NOT(AND(ISNUMBER(F369),F369&gt;=0)),"REVIEW: price",IF(NOT(AND(ISNUMBER(G369),G369&gt;=0,G369&lt;=1)),"REVIEW: discount",IF(NOT(AND(ISNUMBER(H369),H369&gt;=0)),"REVIEW: unit cost","OK")))))))))))),"REVIEW: cell error")</x:f>
      </x:c>
      <x:c r="K369" s="109" t="str">
        <x:f>IF(J369="","",IF(J369="Cancelled",0,IF(OR(J369="OK",J369="REVIEW: unit cost"),ROUND(E369*F369*(1-G369),2),"n.a.")))</x:f>
      </x:c>
      <x:c r="L369" s="109" t="str">
        <x:f>IF(J369="","",IF(J369="Cancelled",0,IF(J369="OK",ROUND(E369*H369,2),"n.a.")))</x:f>
      </x:c>
      <x:c r="M369" s="109" t="str">
        <x:f>IF(J369="","",IF(AND(ISNUMBER(K369),ISNUMBER(L369)),K369-L369,"n.a."))</x:f>
      </x:c>
      <x:c r="N369" s="111" t="str">
        <x:f>IF(J369="","",IF(AND(ISNUMBER(M369),ISNUMBER(K369),K369&lt;&gt;0),M369/K369,"n.a."))</x:f>
      </x:c>
      <x:c r="O369" s="108" t="str">
        <x:f>IF(J369="","",IF(J369="Cancelled","Excluded",IF(J369&lt;&gt;"OK","Correct inputs",IF(K369=0,"Zero sales",IF(NOT('Sales overview'!$R$8),"Set target",IF(N369&lt;'Sales overview'!$E$6,"Below target","At/above target"))))))</x:f>
      </x:c>
    </x:row>
    <x:row r="370" ht="24" customHeight="1">
      <x:c r="A370" s="28"/>
      <x:c r="B370" s="100"/>
      <x:c r="C370" s="28"/>
      <x:c r="D370" s="28"/>
      <x:c r="E370" s="102"/>
      <x:c r="F370" s="103"/>
      <x:c r="G370" s="104"/>
      <x:c r="H370" s="103"/>
      <x:c r="I370" s="107"/>
      <x:c r="J370" s="108" t="str">
        <x:f>IFERROR(IF(COUNTA(A370:I370)=0,"",IF(LEN(TRIM(A370))=0,"REVIEW: missing ID",IF(COUNTIFS($A$7:$A$1006,A370)&lt;&gt;1,"REVIEW: duplicate ID",IF(NOT(OR(I370="Invoiced",I370="Cancelled")),"REVIEW: status",IF(I370="Cancelled","Cancelled",IF(NOT(AND(ISNUMBER(B370),B370&gt;=1,B370&lt;=2958465)),"REVIEW: date",IF(LEN(TRIM(C370))=0,"REVIEW: customer",IF(LEN(TRIM(D370))=0,"REVIEW: product",IF(NOT(AND(ISNUMBER(E370),E370&gt;0)),"REVIEW: quantity",IF(NOT(AND(ISNUMBER(F370),F370&gt;=0)),"REVIEW: price",IF(NOT(AND(ISNUMBER(G370),G370&gt;=0,G370&lt;=1)),"REVIEW: discount",IF(NOT(AND(ISNUMBER(H370),H370&gt;=0)),"REVIEW: unit cost","OK")))))))))))),"REVIEW: cell error")</x:f>
      </x:c>
      <x:c r="K370" s="109" t="str">
        <x:f>IF(J370="","",IF(J370="Cancelled",0,IF(OR(J370="OK",J370="REVIEW: unit cost"),ROUND(E370*F370*(1-G370),2),"n.a.")))</x:f>
      </x:c>
      <x:c r="L370" s="109" t="str">
        <x:f>IF(J370="","",IF(J370="Cancelled",0,IF(J370="OK",ROUND(E370*H370,2),"n.a.")))</x:f>
      </x:c>
      <x:c r="M370" s="109" t="str">
        <x:f>IF(J370="","",IF(AND(ISNUMBER(K370),ISNUMBER(L370)),K370-L370,"n.a."))</x:f>
      </x:c>
      <x:c r="N370" s="111" t="str">
        <x:f>IF(J370="","",IF(AND(ISNUMBER(M370),ISNUMBER(K370),K370&lt;&gt;0),M370/K370,"n.a."))</x:f>
      </x:c>
      <x:c r="O370" s="108" t="str">
        <x:f>IF(J370="","",IF(J370="Cancelled","Excluded",IF(J370&lt;&gt;"OK","Correct inputs",IF(K370=0,"Zero sales",IF(NOT('Sales overview'!$R$8),"Set target",IF(N370&lt;'Sales overview'!$E$6,"Below target","At/above target"))))))</x:f>
      </x:c>
    </x:row>
    <x:row r="371" ht="24" customHeight="1">
      <x:c r="A371" s="28"/>
      <x:c r="B371" s="100"/>
      <x:c r="C371" s="28"/>
      <x:c r="D371" s="28"/>
      <x:c r="E371" s="102"/>
      <x:c r="F371" s="103"/>
      <x:c r="G371" s="104"/>
      <x:c r="H371" s="103"/>
      <x:c r="I371" s="107"/>
      <x:c r="J371" s="108" t="str">
        <x:f>IFERROR(IF(COUNTA(A371:I371)=0,"",IF(LEN(TRIM(A371))=0,"REVIEW: missing ID",IF(COUNTIFS($A$7:$A$1006,A371)&lt;&gt;1,"REVIEW: duplicate ID",IF(NOT(OR(I371="Invoiced",I371="Cancelled")),"REVIEW: status",IF(I371="Cancelled","Cancelled",IF(NOT(AND(ISNUMBER(B371),B371&gt;=1,B371&lt;=2958465)),"REVIEW: date",IF(LEN(TRIM(C371))=0,"REVIEW: customer",IF(LEN(TRIM(D371))=0,"REVIEW: product",IF(NOT(AND(ISNUMBER(E371),E371&gt;0)),"REVIEW: quantity",IF(NOT(AND(ISNUMBER(F371),F371&gt;=0)),"REVIEW: price",IF(NOT(AND(ISNUMBER(G371),G371&gt;=0,G371&lt;=1)),"REVIEW: discount",IF(NOT(AND(ISNUMBER(H371),H371&gt;=0)),"REVIEW: unit cost","OK")))))))))))),"REVIEW: cell error")</x:f>
      </x:c>
      <x:c r="K371" s="109" t="str">
        <x:f>IF(J371="","",IF(J371="Cancelled",0,IF(OR(J371="OK",J371="REVIEW: unit cost"),ROUND(E371*F371*(1-G371),2),"n.a.")))</x:f>
      </x:c>
      <x:c r="L371" s="109" t="str">
        <x:f>IF(J371="","",IF(J371="Cancelled",0,IF(J371="OK",ROUND(E371*H371,2),"n.a.")))</x:f>
      </x:c>
      <x:c r="M371" s="109" t="str">
        <x:f>IF(J371="","",IF(AND(ISNUMBER(K371),ISNUMBER(L371)),K371-L371,"n.a."))</x:f>
      </x:c>
      <x:c r="N371" s="111" t="str">
        <x:f>IF(J371="","",IF(AND(ISNUMBER(M371),ISNUMBER(K371),K371&lt;&gt;0),M371/K371,"n.a."))</x:f>
      </x:c>
      <x:c r="O371" s="108" t="str">
        <x:f>IF(J371="","",IF(J371="Cancelled","Excluded",IF(J371&lt;&gt;"OK","Correct inputs",IF(K371=0,"Zero sales",IF(NOT('Sales overview'!$R$8),"Set target",IF(N371&lt;'Sales overview'!$E$6,"Below target","At/above target"))))))</x:f>
      </x:c>
    </x:row>
    <x:row r="372" ht="24" customHeight="1">
      <x:c r="A372" s="28"/>
      <x:c r="B372" s="100"/>
      <x:c r="C372" s="28"/>
      <x:c r="D372" s="28"/>
      <x:c r="E372" s="102"/>
      <x:c r="F372" s="103"/>
      <x:c r="G372" s="104"/>
      <x:c r="H372" s="103"/>
      <x:c r="I372" s="107"/>
      <x:c r="J372" s="108" t="str">
        <x:f>IFERROR(IF(COUNTA(A372:I372)=0,"",IF(LEN(TRIM(A372))=0,"REVIEW: missing ID",IF(COUNTIFS($A$7:$A$1006,A372)&lt;&gt;1,"REVIEW: duplicate ID",IF(NOT(OR(I372="Invoiced",I372="Cancelled")),"REVIEW: status",IF(I372="Cancelled","Cancelled",IF(NOT(AND(ISNUMBER(B372),B372&gt;=1,B372&lt;=2958465)),"REVIEW: date",IF(LEN(TRIM(C372))=0,"REVIEW: customer",IF(LEN(TRIM(D372))=0,"REVIEW: product",IF(NOT(AND(ISNUMBER(E372),E372&gt;0)),"REVIEW: quantity",IF(NOT(AND(ISNUMBER(F372),F372&gt;=0)),"REVIEW: price",IF(NOT(AND(ISNUMBER(G372),G372&gt;=0,G372&lt;=1)),"REVIEW: discount",IF(NOT(AND(ISNUMBER(H372),H372&gt;=0)),"REVIEW: unit cost","OK")))))))))))),"REVIEW: cell error")</x:f>
      </x:c>
      <x:c r="K372" s="109" t="str">
        <x:f>IF(J372="","",IF(J372="Cancelled",0,IF(OR(J372="OK",J372="REVIEW: unit cost"),ROUND(E372*F372*(1-G372),2),"n.a.")))</x:f>
      </x:c>
      <x:c r="L372" s="109" t="str">
        <x:f>IF(J372="","",IF(J372="Cancelled",0,IF(J372="OK",ROUND(E372*H372,2),"n.a.")))</x:f>
      </x:c>
      <x:c r="M372" s="109" t="str">
        <x:f>IF(J372="","",IF(AND(ISNUMBER(K372),ISNUMBER(L372)),K372-L372,"n.a."))</x:f>
      </x:c>
      <x:c r="N372" s="111" t="str">
        <x:f>IF(J372="","",IF(AND(ISNUMBER(M372),ISNUMBER(K372),K372&lt;&gt;0),M372/K372,"n.a."))</x:f>
      </x:c>
      <x:c r="O372" s="108" t="str">
        <x:f>IF(J372="","",IF(J372="Cancelled","Excluded",IF(J372&lt;&gt;"OK","Correct inputs",IF(K372=0,"Zero sales",IF(NOT('Sales overview'!$R$8),"Set target",IF(N372&lt;'Sales overview'!$E$6,"Below target","At/above target"))))))</x:f>
      </x:c>
    </x:row>
    <x:row r="373" ht="24" customHeight="1">
      <x:c r="A373" s="28"/>
      <x:c r="B373" s="100"/>
      <x:c r="C373" s="28"/>
      <x:c r="D373" s="28"/>
      <x:c r="E373" s="102"/>
      <x:c r="F373" s="103"/>
      <x:c r="G373" s="104"/>
      <x:c r="H373" s="103"/>
      <x:c r="I373" s="107"/>
      <x:c r="J373" s="108" t="str">
        <x:f>IFERROR(IF(COUNTA(A373:I373)=0,"",IF(LEN(TRIM(A373))=0,"REVIEW: missing ID",IF(COUNTIFS($A$7:$A$1006,A373)&lt;&gt;1,"REVIEW: duplicate ID",IF(NOT(OR(I373="Invoiced",I373="Cancelled")),"REVIEW: status",IF(I373="Cancelled","Cancelled",IF(NOT(AND(ISNUMBER(B373),B373&gt;=1,B373&lt;=2958465)),"REVIEW: date",IF(LEN(TRIM(C373))=0,"REVIEW: customer",IF(LEN(TRIM(D373))=0,"REVIEW: product",IF(NOT(AND(ISNUMBER(E373),E373&gt;0)),"REVIEW: quantity",IF(NOT(AND(ISNUMBER(F373),F373&gt;=0)),"REVIEW: price",IF(NOT(AND(ISNUMBER(G373),G373&gt;=0,G373&lt;=1)),"REVIEW: discount",IF(NOT(AND(ISNUMBER(H373),H373&gt;=0)),"REVIEW: unit cost","OK")))))))))))),"REVIEW: cell error")</x:f>
      </x:c>
      <x:c r="K373" s="109" t="str">
        <x:f>IF(J373="","",IF(J373="Cancelled",0,IF(OR(J373="OK",J373="REVIEW: unit cost"),ROUND(E373*F373*(1-G373),2),"n.a.")))</x:f>
      </x:c>
      <x:c r="L373" s="109" t="str">
        <x:f>IF(J373="","",IF(J373="Cancelled",0,IF(J373="OK",ROUND(E373*H373,2),"n.a.")))</x:f>
      </x:c>
      <x:c r="M373" s="109" t="str">
        <x:f>IF(J373="","",IF(AND(ISNUMBER(K373),ISNUMBER(L373)),K373-L373,"n.a."))</x:f>
      </x:c>
      <x:c r="N373" s="111" t="str">
        <x:f>IF(J373="","",IF(AND(ISNUMBER(M373),ISNUMBER(K373),K373&lt;&gt;0),M373/K373,"n.a."))</x:f>
      </x:c>
      <x:c r="O373" s="108" t="str">
        <x:f>IF(J373="","",IF(J373="Cancelled","Excluded",IF(J373&lt;&gt;"OK","Correct inputs",IF(K373=0,"Zero sales",IF(NOT('Sales overview'!$R$8),"Set target",IF(N373&lt;'Sales overview'!$E$6,"Below target","At/above target"))))))</x:f>
      </x:c>
    </x:row>
    <x:row r="374" ht="24" customHeight="1">
      <x:c r="A374" s="28"/>
      <x:c r="B374" s="100"/>
      <x:c r="C374" s="28"/>
      <x:c r="D374" s="28"/>
      <x:c r="E374" s="102"/>
      <x:c r="F374" s="103"/>
      <x:c r="G374" s="104"/>
      <x:c r="H374" s="103"/>
      <x:c r="I374" s="107"/>
      <x:c r="J374" s="108" t="str">
        <x:f>IFERROR(IF(COUNTA(A374:I374)=0,"",IF(LEN(TRIM(A374))=0,"REVIEW: missing ID",IF(COUNTIFS($A$7:$A$1006,A374)&lt;&gt;1,"REVIEW: duplicate ID",IF(NOT(OR(I374="Invoiced",I374="Cancelled")),"REVIEW: status",IF(I374="Cancelled","Cancelled",IF(NOT(AND(ISNUMBER(B374),B374&gt;=1,B374&lt;=2958465)),"REVIEW: date",IF(LEN(TRIM(C374))=0,"REVIEW: customer",IF(LEN(TRIM(D374))=0,"REVIEW: product",IF(NOT(AND(ISNUMBER(E374),E374&gt;0)),"REVIEW: quantity",IF(NOT(AND(ISNUMBER(F374),F374&gt;=0)),"REVIEW: price",IF(NOT(AND(ISNUMBER(G374),G374&gt;=0,G374&lt;=1)),"REVIEW: discount",IF(NOT(AND(ISNUMBER(H374),H374&gt;=0)),"REVIEW: unit cost","OK")))))))))))),"REVIEW: cell error")</x:f>
      </x:c>
      <x:c r="K374" s="109" t="str">
        <x:f>IF(J374="","",IF(J374="Cancelled",0,IF(OR(J374="OK",J374="REVIEW: unit cost"),ROUND(E374*F374*(1-G374),2),"n.a.")))</x:f>
      </x:c>
      <x:c r="L374" s="109" t="str">
        <x:f>IF(J374="","",IF(J374="Cancelled",0,IF(J374="OK",ROUND(E374*H374,2),"n.a.")))</x:f>
      </x:c>
      <x:c r="M374" s="109" t="str">
        <x:f>IF(J374="","",IF(AND(ISNUMBER(K374),ISNUMBER(L374)),K374-L374,"n.a."))</x:f>
      </x:c>
      <x:c r="N374" s="111" t="str">
        <x:f>IF(J374="","",IF(AND(ISNUMBER(M374),ISNUMBER(K374),K374&lt;&gt;0),M374/K374,"n.a."))</x:f>
      </x:c>
      <x:c r="O374" s="108" t="str">
        <x:f>IF(J374="","",IF(J374="Cancelled","Excluded",IF(J374&lt;&gt;"OK","Correct inputs",IF(K374=0,"Zero sales",IF(NOT('Sales overview'!$R$8),"Set target",IF(N374&lt;'Sales overview'!$E$6,"Below target","At/above target"))))))</x:f>
      </x:c>
    </x:row>
    <x:row r="375" ht="24" customHeight="1">
      <x:c r="A375" s="28"/>
      <x:c r="B375" s="100"/>
      <x:c r="C375" s="28"/>
      <x:c r="D375" s="28"/>
      <x:c r="E375" s="102"/>
      <x:c r="F375" s="103"/>
      <x:c r="G375" s="104"/>
      <x:c r="H375" s="103"/>
      <x:c r="I375" s="107"/>
      <x:c r="J375" s="108" t="str">
        <x:f>IFERROR(IF(COUNTA(A375:I375)=0,"",IF(LEN(TRIM(A375))=0,"REVIEW: missing ID",IF(COUNTIFS($A$7:$A$1006,A375)&lt;&gt;1,"REVIEW: duplicate ID",IF(NOT(OR(I375="Invoiced",I375="Cancelled")),"REVIEW: status",IF(I375="Cancelled","Cancelled",IF(NOT(AND(ISNUMBER(B375),B375&gt;=1,B375&lt;=2958465)),"REVIEW: date",IF(LEN(TRIM(C375))=0,"REVIEW: customer",IF(LEN(TRIM(D375))=0,"REVIEW: product",IF(NOT(AND(ISNUMBER(E375),E375&gt;0)),"REVIEW: quantity",IF(NOT(AND(ISNUMBER(F375),F375&gt;=0)),"REVIEW: price",IF(NOT(AND(ISNUMBER(G375),G375&gt;=0,G375&lt;=1)),"REVIEW: discount",IF(NOT(AND(ISNUMBER(H375),H375&gt;=0)),"REVIEW: unit cost","OK")))))))))))),"REVIEW: cell error")</x:f>
      </x:c>
      <x:c r="K375" s="109" t="str">
        <x:f>IF(J375="","",IF(J375="Cancelled",0,IF(OR(J375="OK",J375="REVIEW: unit cost"),ROUND(E375*F375*(1-G375),2),"n.a.")))</x:f>
      </x:c>
      <x:c r="L375" s="109" t="str">
        <x:f>IF(J375="","",IF(J375="Cancelled",0,IF(J375="OK",ROUND(E375*H375,2),"n.a.")))</x:f>
      </x:c>
      <x:c r="M375" s="109" t="str">
        <x:f>IF(J375="","",IF(AND(ISNUMBER(K375),ISNUMBER(L375)),K375-L375,"n.a."))</x:f>
      </x:c>
      <x:c r="N375" s="111" t="str">
        <x:f>IF(J375="","",IF(AND(ISNUMBER(M375),ISNUMBER(K375),K375&lt;&gt;0),M375/K375,"n.a."))</x:f>
      </x:c>
      <x:c r="O375" s="108" t="str">
        <x:f>IF(J375="","",IF(J375="Cancelled","Excluded",IF(J375&lt;&gt;"OK","Correct inputs",IF(K375=0,"Zero sales",IF(NOT('Sales overview'!$R$8),"Set target",IF(N375&lt;'Sales overview'!$E$6,"Below target","At/above target"))))))</x:f>
      </x:c>
    </x:row>
    <x:row r="376" ht="24" customHeight="1">
      <x:c r="A376" s="28"/>
      <x:c r="B376" s="100"/>
      <x:c r="C376" s="28"/>
      <x:c r="D376" s="28"/>
      <x:c r="E376" s="102"/>
      <x:c r="F376" s="103"/>
      <x:c r="G376" s="104"/>
      <x:c r="H376" s="103"/>
      <x:c r="I376" s="107"/>
      <x:c r="J376" s="108" t="str">
        <x:f>IFERROR(IF(COUNTA(A376:I376)=0,"",IF(LEN(TRIM(A376))=0,"REVIEW: missing ID",IF(COUNTIFS($A$7:$A$1006,A376)&lt;&gt;1,"REVIEW: duplicate ID",IF(NOT(OR(I376="Invoiced",I376="Cancelled")),"REVIEW: status",IF(I376="Cancelled","Cancelled",IF(NOT(AND(ISNUMBER(B376),B376&gt;=1,B376&lt;=2958465)),"REVIEW: date",IF(LEN(TRIM(C376))=0,"REVIEW: customer",IF(LEN(TRIM(D376))=0,"REVIEW: product",IF(NOT(AND(ISNUMBER(E376),E376&gt;0)),"REVIEW: quantity",IF(NOT(AND(ISNUMBER(F376),F376&gt;=0)),"REVIEW: price",IF(NOT(AND(ISNUMBER(G376),G376&gt;=0,G376&lt;=1)),"REVIEW: discount",IF(NOT(AND(ISNUMBER(H376),H376&gt;=0)),"REVIEW: unit cost","OK")))))))))))),"REVIEW: cell error")</x:f>
      </x:c>
      <x:c r="K376" s="109" t="str">
        <x:f>IF(J376="","",IF(J376="Cancelled",0,IF(OR(J376="OK",J376="REVIEW: unit cost"),ROUND(E376*F376*(1-G376),2),"n.a.")))</x:f>
      </x:c>
      <x:c r="L376" s="109" t="str">
        <x:f>IF(J376="","",IF(J376="Cancelled",0,IF(J376="OK",ROUND(E376*H376,2),"n.a.")))</x:f>
      </x:c>
      <x:c r="M376" s="109" t="str">
        <x:f>IF(J376="","",IF(AND(ISNUMBER(K376),ISNUMBER(L376)),K376-L376,"n.a."))</x:f>
      </x:c>
      <x:c r="N376" s="111" t="str">
        <x:f>IF(J376="","",IF(AND(ISNUMBER(M376),ISNUMBER(K376),K376&lt;&gt;0),M376/K376,"n.a."))</x:f>
      </x:c>
      <x:c r="O376" s="108" t="str">
        <x:f>IF(J376="","",IF(J376="Cancelled","Excluded",IF(J376&lt;&gt;"OK","Correct inputs",IF(K376=0,"Zero sales",IF(NOT('Sales overview'!$R$8),"Set target",IF(N376&lt;'Sales overview'!$E$6,"Below target","At/above target"))))))</x:f>
      </x:c>
    </x:row>
    <x:row r="377" ht="24" customHeight="1">
      <x:c r="A377" s="28"/>
      <x:c r="B377" s="100"/>
      <x:c r="C377" s="28"/>
      <x:c r="D377" s="28"/>
      <x:c r="E377" s="102"/>
      <x:c r="F377" s="103"/>
      <x:c r="G377" s="104"/>
      <x:c r="H377" s="103"/>
      <x:c r="I377" s="107"/>
      <x:c r="J377" s="108" t="str">
        <x:f>IFERROR(IF(COUNTA(A377:I377)=0,"",IF(LEN(TRIM(A377))=0,"REVIEW: missing ID",IF(COUNTIFS($A$7:$A$1006,A377)&lt;&gt;1,"REVIEW: duplicate ID",IF(NOT(OR(I377="Invoiced",I377="Cancelled")),"REVIEW: status",IF(I377="Cancelled","Cancelled",IF(NOT(AND(ISNUMBER(B377),B377&gt;=1,B377&lt;=2958465)),"REVIEW: date",IF(LEN(TRIM(C377))=0,"REVIEW: customer",IF(LEN(TRIM(D377))=0,"REVIEW: product",IF(NOT(AND(ISNUMBER(E377),E377&gt;0)),"REVIEW: quantity",IF(NOT(AND(ISNUMBER(F377),F377&gt;=0)),"REVIEW: price",IF(NOT(AND(ISNUMBER(G377),G377&gt;=0,G377&lt;=1)),"REVIEW: discount",IF(NOT(AND(ISNUMBER(H377),H377&gt;=0)),"REVIEW: unit cost","OK")))))))))))),"REVIEW: cell error")</x:f>
      </x:c>
      <x:c r="K377" s="109" t="str">
        <x:f>IF(J377="","",IF(J377="Cancelled",0,IF(OR(J377="OK",J377="REVIEW: unit cost"),ROUND(E377*F377*(1-G377),2),"n.a.")))</x:f>
      </x:c>
      <x:c r="L377" s="109" t="str">
        <x:f>IF(J377="","",IF(J377="Cancelled",0,IF(J377="OK",ROUND(E377*H377,2),"n.a.")))</x:f>
      </x:c>
      <x:c r="M377" s="109" t="str">
        <x:f>IF(J377="","",IF(AND(ISNUMBER(K377),ISNUMBER(L377)),K377-L377,"n.a."))</x:f>
      </x:c>
      <x:c r="N377" s="111" t="str">
        <x:f>IF(J377="","",IF(AND(ISNUMBER(M377),ISNUMBER(K377),K377&lt;&gt;0),M377/K377,"n.a."))</x:f>
      </x:c>
      <x:c r="O377" s="108" t="str">
        <x:f>IF(J377="","",IF(J377="Cancelled","Excluded",IF(J377&lt;&gt;"OK","Correct inputs",IF(K377=0,"Zero sales",IF(NOT('Sales overview'!$R$8),"Set target",IF(N377&lt;'Sales overview'!$E$6,"Below target","At/above target"))))))</x:f>
      </x:c>
    </x:row>
    <x:row r="378" ht="24" customHeight="1">
      <x:c r="A378" s="28"/>
      <x:c r="B378" s="100"/>
      <x:c r="C378" s="28"/>
      <x:c r="D378" s="28"/>
      <x:c r="E378" s="102"/>
      <x:c r="F378" s="103"/>
      <x:c r="G378" s="104"/>
      <x:c r="H378" s="103"/>
      <x:c r="I378" s="107"/>
      <x:c r="J378" s="108" t="str">
        <x:f>IFERROR(IF(COUNTA(A378:I378)=0,"",IF(LEN(TRIM(A378))=0,"REVIEW: missing ID",IF(COUNTIFS($A$7:$A$1006,A378)&lt;&gt;1,"REVIEW: duplicate ID",IF(NOT(OR(I378="Invoiced",I378="Cancelled")),"REVIEW: status",IF(I378="Cancelled","Cancelled",IF(NOT(AND(ISNUMBER(B378),B378&gt;=1,B378&lt;=2958465)),"REVIEW: date",IF(LEN(TRIM(C378))=0,"REVIEW: customer",IF(LEN(TRIM(D378))=0,"REVIEW: product",IF(NOT(AND(ISNUMBER(E378),E378&gt;0)),"REVIEW: quantity",IF(NOT(AND(ISNUMBER(F378),F378&gt;=0)),"REVIEW: price",IF(NOT(AND(ISNUMBER(G378),G378&gt;=0,G378&lt;=1)),"REVIEW: discount",IF(NOT(AND(ISNUMBER(H378),H378&gt;=0)),"REVIEW: unit cost","OK")))))))))))),"REVIEW: cell error")</x:f>
      </x:c>
      <x:c r="K378" s="109" t="str">
        <x:f>IF(J378="","",IF(J378="Cancelled",0,IF(OR(J378="OK",J378="REVIEW: unit cost"),ROUND(E378*F378*(1-G378),2),"n.a.")))</x:f>
      </x:c>
      <x:c r="L378" s="109" t="str">
        <x:f>IF(J378="","",IF(J378="Cancelled",0,IF(J378="OK",ROUND(E378*H378,2),"n.a.")))</x:f>
      </x:c>
      <x:c r="M378" s="109" t="str">
        <x:f>IF(J378="","",IF(AND(ISNUMBER(K378),ISNUMBER(L378)),K378-L378,"n.a."))</x:f>
      </x:c>
      <x:c r="N378" s="111" t="str">
        <x:f>IF(J378="","",IF(AND(ISNUMBER(M378),ISNUMBER(K378),K378&lt;&gt;0),M378/K378,"n.a."))</x:f>
      </x:c>
      <x:c r="O378" s="108" t="str">
        <x:f>IF(J378="","",IF(J378="Cancelled","Excluded",IF(J378&lt;&gt;"OK","Correct inputs",IF(K378=0,"Zero sales",IF(NOT('Sales overview'!$R$8),"Set target",IF(N378&lt;'Sales overview'!$E$6,"Below target","At/above target"))))))</x:f>
      </x:c>
    </x:row>
    <x:row r="379" ht="24" customHeight="1">
      <x:c r="A379" s="28"/>
      <x:c r="B379" s="100"/>
      <x:c r="C379" s="28"/>
      <x:c r="D379" s="28"/>
      <x:c r="E379" s="102"/>
      <x:c r="F379" s="103"/>
      <x:c r="G379" s="104"/>
      <x:c r="H379" s="103"/>
      <x:c r="I379" s="107"/>
      <x:c r="J379" s="108" t="str">
        <x:f>IFERROR(IF(COUNTA(A379:I379)=0,"",IF(LEN(TRIM(A379))=0,"REVIEW: missing ID",IF(COUNTIFS($A$7:$A$1006,A379)&lt;&gt;1,"REVIEW: duplicate ID",IF(NOT(OR(I379="Invoiced",I379="Cancelled")),"REVIEW: status",IF(I379="Cancelled","Cancelled",IF(NOT(AND(ISNUMBER(B379),B379&gt;=1,B379&lt;=2958465)),"REVIEW: date",IF(LEN(TRIM(C379))=0,"REVIEW: customer",IF(LEN(TRIM(D379))=0,"REVIEW: product",IF(NOT(AND(ISNUMBER(E379),E379&gt;0)),"REVIEW: quantity",IF(NOT(AND(ISNUMBER(F379),F379&gt;=0)),"REVIEW: price",IF(NOT(AND(ISNUMBER(G379),G379&gt;=0,G379&lt;=1)),"REVIEW: discount",IF(NOT(AND(ISNUMBER(H379),H379&gt;=0)),"REVIEW: unit cost","OK")))))))))))),"REVIEW: cell error")</x:f>
      </x:c>
      <x:c r="K379" s="109" t="str">
        <x:f>IF(J379="","",IF(J379="Cancelled",0,IF(OR(J379="OK",J379="REVIEW: unit cost"),ROUND(E379*F379*(1-G379),2),"n.a.")))</x:f>
      </x:c>
      <x:c r="L379" s="109" t="str">
        <x:f>IF(J379="","",IF(J379="Cancelled",0,IF(J379="OK",ROUND(E379*H379,2),"n.a.")))</x:f>
      </x:c>
      <x:c r="M379" s="109" t="str">
        <x:f>IF(J379="","",IF(AND(ISNUMBER(K379),ISNUMBER(L379)),K379-L379,"n.a."))</x:f>
      </x:c>
      <x:c r="N379" s="111" t="str">
        <x:f>IF(J379="","",IF(AND(ISNUMBER(M379),ISNUMBER(K379),K379&lt;&gt;0),M379/K379,"n.a."))</x:f>
      </x:c>
      <x:c r="O379" s="108" t="str">
        <x:f>IF(J379="","",IF(J379="Cancelled","Excluded",IF(J379&lt;&gt;"OK","Correct inputs",IF(K379=0,"Zero sales",IF(NOT('Sales overview'!$R$8),"Set target",IF(N379&lt;'Sales overview'!$E$6,"Below target","At/above target"))))))</x:f>
      </x:c>
    </x:row>
    <x:row r="380" ht="24" customHeight="1">
      <x:c r="A380" s="28"/>
      <x:c r="B380" s="100"/>
      <x:c r="C380" s="28"/>
      <x:c r="D380" s="28"/>
      <x:c r="E380" s="102"/>
      <x:c r="F380" s="103"/>
      <x:c r="G380" s="104"/>
      <x:c r="H380" s="103"/>
      <x:c r="I380" s="107"/>
      <x:c r="J380" s="108" t="str">
        <x:f>IFERROR(IF(COUNTA(A380:I380)=0,"",IF(LEN(TRIM(A380))=0,"REVIEW: missing ID",IF(COUNTIFS($A$7:$A$1006,A380)&lt;&gt;1,"REVIEW: duplicate ID",IF(NOT(OR(I380="Invoiced",I380="Cancelled")),"REVIEW: status",IF(I380="Cancelled","Cancelled",IF(NOT(AND(ISNUMBER(B380),B380&gt;=1,B380&lt;=2958465)),"REVIEW: date",IF(LEN(TRIM(C380))=0,"REVIEW: customer",IF(LEN(TRIM(D380))=0,"REVIEW: product",IF(NOT(AND(ISNUMBER(E380),E380&gt;0)),"REVIEW: quantity",IF(NOT(AND(ISNUMBER(F380),F380&gt;=0)),"REVIEW: price",IF(NOT(AND(ISNUMBER(G380),G380&gt;=0,G380&lt;=1)),"REVIEW: discount",IF(NOT(AND(ISNUMBER(H380),H380&gt;=0)),"REVIEW: unit cost","OK")))))))))))),"REVIEW: cell error")</x:f>
      </x:c>
      <x:c r="K380" s="109" t="str">
        <x:f>IF(J380="","",IF(J380="Cancelled",0,IF(OR(J380="OK",J380="REVIEW: unit cost"),ROUND(E380*F380*(1-G380),2),"n.a.")))</x:f>
      </x:c>
      <x:c r="L380" s="109" t="str">
        <x:f>IF(J380="","",IF(J380="Cancelled",0,IF(J380="OK",ROUND(E380*H380,2),"n.a.")))</x:f>
      </x:c>
      <x:c r="M380" s="109" t="str">
        <x:f>IF(J380="","",IF(AND(ISNUMBER(K380),ISNUMBER(L380)),K380-L380,"n.a."))</x:f>
      </x:c>
      <x:c r="N380" s="111" t="str">
        <x:f>IF(J380="","",IF(AND(ISNUMBER(M380),ISNUMBER(K380),K380&lt;&gt;0),M380/K380,"n.a."))</x:f>
      </x:c>
      <x:c r="O380" s="108" t="str">
        <x:f>IF(J380="","",IF(J380="Cancelled","Excluded",IF(J380&lt;&gt;"OK","Correct inputs",IF(K380=0,"Zero sales",IF(NOT('Sales overview'!$R$8),"Set target",IF(N380&lt;'Sales overview'!$E$6,"Below target","At/above target"))))))</x:f>
      </x:c>
    </x:row>
    <x:row r="381" ht="24" customHeight="1">
      <x:c r="A381" s="28"/>
      <x:c r="B381" s="100"/>
      <x:c r="C381" s="28"/>
      <x:c r="D381" s="28"/>
      <x:c r="E381" s="102"/>
      <x:c r="F381" s="103"/>
      <x:c r="G381" s="104"/>
      <x:c r="H381" s="103"/>
      <x:c r="I381" s="107"/>
      <x:c r="J381" s="108" t="str">
        <x:f>IFERROR(IF(COUNTA(A381:I381)=0,"",IF(LEN(TRIM(A381))=0,"REVIEW: missing ID",IF(COUNTIFS($A$7:$A$1006,A381)&lt;&gt;1,"REVIEW: duplicate ID",IF(NOT(OR(I381="Invoiced",I381="Cancelled")),"REVIEW: status",IF(I381="Cancelled","Cancelled",IF(NOT(AND(ISNUMBER(B381),B381&gt;=1,B381&lt;=2958465)),"REVIEW: date",IF(LEN(TRIM(C381))=0,"REVIEW: customer",IF(LEN(TRIM(D381))=0,"REVIEW: product",IF(NOT(AND(ISNUMBER(E381),E381&gt;0)),"REVIEW: quantity",IF(NOT(AND(ISNUMBER(F381),F381&gt;=0)),"REVIEW: price",IF(NOT(AND(ISNUMBER(G381),G381&gt;=0,G381&lt;=1)),"REVIEW: discount",IF(NOT(AND(ISNUMBER(H381),H381&gt;=0)),"REVIEW: unit cost","OK")))))))))))),"REVIEW: cell error")</x:f>
      </x:c>
      <x:c r="K381" s="109" t="str">
        <x:f>IF(J381="","",IF(J381="Cancelled",0,IF(OR(J381="OK",J381="REVIEW: unit cost"),ROUND(E381*F381*(1-G381),2),"n.a.")))</x:f>
      </x:c>
      <x:c r="L381" s="109" t="str">
        <x:f>IF(J381="","",IF(J381="Cancelled",0,IF(J381="OK",ROUND(E381*H381,2),"n.a.")))</x:f>
      </x:c>
      <x:c r="M381" s="109" t="str">
        <x:f>IF(J381="","",IF(AND(ISNUMBER(K381),ISNUMBER(L381)),K381-L381,"n.a."))</x:f>
      </x:c>
      <x:c r="N381" s="111" t="str">
        <x:f>IF(J381="","",IF(AND(ISNUMBER(M381),ISNUMBER(K381),K381&lt;&gt;0),M381/K381,"n.a."))</x:f>
      </x:c>
      <x:c r="O381" s="108" t="str">
        <x:f>IF(J381="","",IF(J381="Cancelled","Excluded",IF(J381&lt;&gt;"OK","Correct inputs",IF(K381=0,"Zero sales",IF(NOT('Sales overview'!$R$8),"Set target",IF(N381&lt;'Sales overview'!$E$6,"Below target","At/above target"))))))</x:f>
      </x:c>
    </x:row>
    <x:row r="382" ht="24" customHeight="1">
      <x:c r="A382" s="28"/>
      <x:c r="B382" s="100"/>
      <x:c r="C382" s="28"/>
      <x:c r="D382" s="28"/>
      <x:c r="E382" s="102"/>
      <x:c r="F382" s="103"/>
      <x:c r="G382" s="104"/>
      <x:c r="H382" s="103"/>
      <x:c r="I382" s="107"/>
      <x:c r="J382" s="108" t="str">
        <x:f>IFERROR(IF(COUNTA(A382:I382)=0,"",IF(LEN(TRIM(A382))=0,"REVIEW: missing ID",IF(COUNTIFS($A$7:$A$1006,A382)&lt;&gt;1,"REVIEW: duplicate ID",IF(NOT(OR(I382="Invoiced",I382="Cancelled")),"REVIEW: status",IF(I382="Cancelled","Cancelled",IF(NOT(AND(ISNUMBER(B382),B382&gt;=1,B382&lt;=2958465)),"REVIEW: date",IF(LEN(TRIM(C382))=0,"REVIEW: customer",IF(LEN(TRIM(D382))=0,"REVIEW: product",IF(NOT(AND(ISNUMBER(E382),E382&gt;0)),"REVIEW: quantity",IF(NOT(AND(ISNUMBER(F382),F382&gt;=0)),"REVIEW: price",IF(NOT(AND(ISNUMBER(G382),G382&gt;=0,G382&lt;=1)),"REVIEW: discount",IF(NOT(AND(ISNUMBER(H382),H382&gt;=0)),"REVIEW: unit cost","OK")))))))))))),"REVIEW: cell error")</x:f>
      </x:c>
      <x:c r="K382" s="109" t="str">
        <x:f>IF(J382="","",IF(J382="Cancelled",0,IF(OR(J382="OK",J382="REVIEW: unit cost"),ROUND(E382*F382*(1-G382),2),"n.a.")))</x:f>
      </x:c>
      <x:c r="L382" s="109" t="str">
        <x:f>IF(J382="","",IF(J382="Cancelled",0,IF(J382="OK",ROUND(E382*H382,2),"n.a.")))</x:f>
      </x:c>
      <x:c r="M382" s="109" t="str">
        <x:f>IF(J382="","",IF(AND(ISNUMBER(K382),ISNUMBER(L382)),K382-L382,"n.a."))</x:f>
      </x:c>
      <x:c r="N382" s="111" t="str">
        <x:f>IF(J382="","",IF(AND(ISNUMBER(M382),ISNUMBER(K382),K382&lt;&gt;0),M382/K382,"n.a."))</x:f>
      </x:c>
      <x:c r="O382" s="108" t="str">
        <x:f>IF(J382="","",IF(J382="Cancelled","Excluded",IF(J382&lt;&gt;"OK","Correct inputs",IF(K382=0,"Zero sales",IF(NOT('Sales overview'!$R$8),"Set target",IF(N382&lt;'Sales overview'!$E$6,"Below target","At/above target"))))))</x:f>
      </x:c>
    </x:row>
    <x:row r="383" ht="24" customHeight="1">
      <x:c r="A383" s="28"/>
      <x:c r="B383" s="100"/>
      <x:c r="C383" s="28"/>
      <x:c r="D383" s="28"/>
      <x:c r="E383" s="102"/>
      <x:c r="F383" s="103"/>
      <x:c r="G383" s="104"/>
      <x:c r="H383" s="103"/>
      <x:c r="I383" s="107"/>
      <x:c r="J383" s="108" t="str">
        <x:f>IFERROR(IF(COUNTA(A383:I383)=0,"",IF(LEN(TRIM(A383))=0,"REVIEW: missing ID",IF(COUNTIFS($A$7:$A$1006,A383)&lt;&gt;1,"REVIEW: duplicate ID",IF(NOT(OR(I383="Invoiced",I383="Cancelled")),"REVIEW: status",IF(I383="Cancelled","Cancelled",IF(NOT(AND(ISNUMBER(B383),B383&gt;=1,B383&lt;=2958465)),"REVIEW: date",IF(LEN(TRIM(C383))=0,"REVIEW: customer",IF(LEN(TRIM(D383))=0,"REVIEW: product",IF(NOT(AND(ISNUMBER(E383),E383&gt;0)),"REVIEW: quantity",IF(NOT(AND(ISNUMBER(F383),F383&gt;=0)),"REVIEW: price",IF(NOT(AND(ISNUMBER(G383),G383&gt;=0,G383&lt;=1)),"REVIEW: discount",IF(NOT(AND(ISNUMBER(H383),H383&gt;=0)),"REVIEW: unit cost","OK")))))))))))),"REVIEW: cell error")</x:f>
      </x:c>
      <x:c r="K383" s="109" t="str">
        <x:f>IF(J383="","",IF(J383="Cancelled",0,IF(OR(J383="OK",J383="REVIEW: unit cost"),ROUND(E383*F383*(1-G383),2),"n.a.")))</x:f>
      </x:c>
      <x:c r="L383" s="109" t="str">
        <x:f>IF(J383="","",IF(J383="Cancelled",0,IF(J383="OK",ROUND(E383*H383,2),"n.a.")))</x:f>
      </x:c>
      <x:c r="M383" s="109" t="str">
        <x:f>IF(J383="","",IF(AND(ISNUMBER(K383),ISNUMBER(L383)),K383-L383,"n.a."))</x:f>
      </x:c>
      <x:c r="N383" s="111" t="str">
        <x:f>IF(J383="","",IF(AND(ISNUMBER(M383),ISNUMBER(K383),K383&lt;&gt;0),M383/K383,"n.a."))</x:f>
      </x:c>
      <x:c r="O383" s="108" t="str">
        <x:f>IF(J383="","",IF(J383="Cancelled","Excluded",IF(J383&lt;&gt;"OK","Correct inputs",IF(K383=0,"Zero sales",IF(NOT('Sales overview'!$R$8),"Set target",IF(N383&lt;'Sales overview'!$E$6,"Below target","At/above target"))))))</x:f>
      </x:c>
    </x:row>
    <x:row r="384" ht="24" customHeight="1">
      <x:c r="A384" s="28"/>
      <x:c r="B384" s="100"/>
      <x:c r="C384" s="28"/>
      <x:c r="D384" s="28"/>
      <x:c r="E384" s="102"/>
      <x:c r="F384" s="103"/>
      <x:c r="G384" s="104"/>
      <x:c r="H384" s="103"/>
      <x:c r="I384" s="107"/>
      <x:c r="J384" s="108" t="str">
        <x:f>IFERROR(IF(COUNTA(A384:I384)=0,"",IF(LEN(TRIM(A384))=0,"REVIEW: missing ID",IF(COUNTIFS($A$7:$A$1006,A384)&lt;&gt;1,"REVIEW: duplicate ID",IF(NOT(OR(I384="Invoiced",I384="Cancelled")),"REVIEW: status",IF(I384="Cancelled","Cancelled",IF(NOT(AND(ISNUMBER(B384),B384&gt;=1,B384&lt;=2958465)),"REVIEW: date",IF(LEN(TRIM(C384))=0,"REVIEW: customer",IF(LEN(TRIM(D384))=0,"REVIEW: product",IF(NOT(AND(ISNUMBER(E384),E384&gt;0)),"REVIEW: quantity",IF(NOT(AND(ISNUMBER(F384),F384&gt;=0)),"REVIEW: price",IF(NOT(AND(ISNUMBER(G384),G384&gt;=0,G384&lt;=1)),"REVIEW: discount",IF(NOT(AND(ISNUMBER(H384),H384&gt;=0)),"REVIEW: unit cost","OK")))))))))))),"REVIEW: cell error")</x:f>
      </x:c>
      <x:c r="K384" s="109" t="str">
        <x:f>IF(J384="","",IF(J384="Cancelled",0,IF(OR(J384="OK",J384="REVIEW: unit cost"),ROUND(E384*F384*(1-G384),2),"n.a.")))</x:f>
      </x:c>
      <x:c r="L384" s="109" t="str">
        <x:f>IF(J384="","",IF(J384="Cancelled",0,IF(J384="OK",ROUND(E384*H384,2),"n.a.")))</x:f>
      </x:c>
      <x:c r="M384" s="109" t="str">
        <x:f>IF(J384="","",IF(AND(ISNUMBER(K384),ISNUMBER(L384)),K384-L384,"n.a."))</x:f>
      </x:c>
      <x:c r="N384" s="111" t="str">
        <x:f>IF(J384="","",IF(AND(ISNUMBER(M384),ISNUMBER(K384),K384&lt;&gt;0),M384/K384,"n.a."))</x:f>
      </x:c>
      <x:c r="O384" s="108" t="str">
        <x:f>IF(J384="","",IF(J384="Cancelled","Excluded",IF(J384&lt;&gt;"OK","Correct inputs",IF(K384=0,"Zero sales",IF(NOT('Sales overview'!$R$8),"Set target",IF(N384&lt;'Sales overview'!$E$6,"Below target","At/above target"))))))</x:f>
      </x:c>
    </x:row>
    <x:row r="385" ht="24" customHeight="1">
      <x:c r="A385" s="28"/>
      <x:c r="B385" s="100"/>
      <x:c r="C385" s="28"/>
      <x:c r="D385" s="28"/>
      <x:c r="E385" s="102"/>
      <x:c r="F385" s="103"/>
      <x:c r="G385" s="104"/>
      <x:c r="H385" s="103"/>
      <x:c r="I385" s="107"/>
      <x:c r="J385" s="108" t="str">
        <x:f>IFERROR(IF(COUNTA(A385:I385)=0,"",IF(LEN(TRIM(A385))=0,"REVIEW: missing ID",IF(COUNTIFS($A$7:$A$1006,A385)&lt;&gt;1,"REVIEW: duplicate ID",IF(NOT(OR(I385="Invoiced",I385="Cancelled")),"REVIEW: status",IF(I385="Cancelled","Cancelled",IF(NOT(AND(ISNUMBER(B385),B385&gt;=1,B385&lt;=2958465)),"REVIEW: date",IF(LEN(TRIM(C385))=0,"REVIEW: customer",IF(LEN(TRIM(D385))=0,"REVIEW: product",IF(NOT(AND(ISNUMBER(E385),E385&gt;0)),"REVIEW: quantity",IF(NOT(AND(ISNUMBER(F385),F385&gt;=0)),"REVIEW: price",IF(NOT(AND(ISNUMBER(G385),G385&gt;=0,G385&lt;=1)),"REVIEW: discount",IF(NOT(AND(ISNUMBER(H385),H385&gt;=0)),"REVIEW: unit cost","OK")))))))))))),"REVIEW: cell error")</x:f>
      </x:c>
      <x:c r="K385" s="109" t="str">
        <x:f>IF(J385="","",IF(J385="Cancelled",0,IF(OR(J385="OK",J385="REVIEW: unit cost"),ROUND(E385*F385*(1-G385),2),"n.a.")))</x:f>
      </x:c>
      <x:c r="L385" s="109" t="str">
        <x:f>IF(J385="","",IF(J385="Cancelled",0,IF(J385="OK",ROUND(E385*H385,2),"n.a.")))</x:f>
      </x:c>
      <x:c r="M385" s="109" t="str">
        <x:f>IF(J385="","",IF(AND(ISNUMBER(K385),ISNUMBER(L385)),K385-L385,"n.a."))</x:f>
      </x:c>
      <x:c r="N385" s="111" t="str">
        <x:f>IF(J385="","",IF(AND(ISNUMBER(M385),ISNUMBER(K385),K385&lt;&gt;0),M385/K385,"n.a."))</x:f>
      </x:c>
      <x:c r="O385" s="108" t="str">
        <x:f>IF(J385="","",IF(J385="Cancelled","Excluded",IF(J385&lt;&gt;"OK","Correct inputs",IF(K385=0,"Zero sales",IF(NOT('Sales overview'!$R$8),"Set target",IF(N385&lt;'Sales overview'!$E$6,"Below target","At/above target"))))))</x:f>
      </x:c>
    </x:row>
    <x:row r="386" ht="24" customHeight="1">
      <x:c r="A386" s="28"/>
      <x:c r="B386" s="100"/>
      <x:c r="C386" s="28"/>
      <x:c r="D386" s="28"/>
      <x:c r="E386" s="102"/>
      <x:c r="F386" s="103"/>
      <x:c r="G386" s="104"/>
      <x:c r="H386" s="103"/>
      <x:c r="I386" s="107"/>
      <x:c r="J386" s="108" t="str">
        <x:f>IFERROR(IF(COUNTA(A386:I386)=0,"",IF(LEN(TRIM(A386))=0,"REVIEW: missing ID",IF(COUNTIFS($A$7:$A$1006,A386)&lt;&gt;1,"REVIEW: duplicate ID",IF(NOT(OR(I386="Invoiced",I386="Cancelled")),"REVIEW: status",IF(I386="Cancelled","Cancelled",IF(NOT(AND(ISNUMBER(B386),B386&gt;=1,B386&lt;=2958465)),"REVIEW: date",IF(LEN(TRIM(C386))=0,"REVIEW: customer",IF(LEN(TRIM(D386))=0,"REVIEW: product",IF(NOT(AND(ISNUMBER(E386),E386&gt;0)),"REVIEW: quantity",IF(NOT(AND(ISNUMBER(F386),F386&gt;=0)),"REVIEW: price",IF(NOT(AND(ISNUMBER(G386),G386&gt;=0,G386&lt;=1)),"REVIEW: discount",IF(NOT(AND(ISNUMBER(H386),H386&gt;=0)),"REVIEW: unit cost","OK")))))))))))),"REVIEW: cell error")</x:f>
      </x:c>
      <x:c r="K386" s="109" t="str">
        <x:f>IF(J386="","",IF(J386="Cancelled",0,IF(OR(J386="OK",J386="REVIEW: unit cost"),ROUND(E386*F386*(1-G386),2),"n.a.")))</x:f>
      </x:c>
      <x:c r="L386" s="109" t="str">
        <x:f>IF(J386="","",IF(J386="Cancelled",0,IF(J386="OK",ROUND(E386*H386,2),"n.a.")))</x:f>
      </x:c>
      <x:c r="M386" s="109" t="str">
        <x:f>IF(J386="","",IF(AND(ISNUMBER(K386),ISNUMBER(L386)),K386-L386,"n.a."))</x:f>
      </x:c>
      <x:c r="N386" s="111" t="str">
        <x:f>IF(J386="","",IF(AND(ISNUMBER(M386),ISNUMBER(K386),K386&lt;&gt;0),M386/K386,"n.a."))</x:f>
      </x:c>
      <x:c r="O386" s="108" t="str">
        <x:f>IF(J386="","",IF(J386="Cancelled","Excluded",IF(J386&lt;&gt;"OK","Correct inputs",IF(K386=0,"Zero sales",IF(NOT('Sales overview'!$R$8),"Set target",IF(N386&lt;'Sales overview'!$E$6,"Below target","At/above target"))))))</x:f>
      </x:c>
    </x:row>
    <x:row r="387" ht="24" customHeight="1">
      <x:c r="A387" s="28"/>
      <x:c r="B387" s="100"/>
      <x:c r="C387" s="28"/>
      <x:c r="D387" s="28"/>
      <x:c r="E387" s="102"/>
      <x:c r="F387" s="103"/>
      <x:c r="G387" s="104"/>
      <x:c r="H387" s="103"/>
      <x:c r="I387" s="107"/>
      <x:c r="J387" s="108" t="str">
        <x:f>IFERROR(IF(COUNTA(A387:I387)=0,"",IF(LEN(TRIM(A387))=0,"REVIEW: missing ID",IF(COUNTIFS($A$7:$A$1006,A387)&lt;&gt;1,"REVIEW: duplicate ID",IF(NOT(OR(I387="Invoiced",I387="Cancelled")),"REVIEW: status",IF(I387="Cancelled","Cancelled",IF(NOT(AND(ISNUMBER(B387),B387&gt;=1,B387&lt;=2958465)),"REVIEW: date",IF(LEN(TRIM(C387))=0,"REVIEW: customer",IF(LEN(TRIM(D387))=0,"REVIEW: product",IF(NOT(AND(ISNUMBER(E387),E387&gt;0)),"REVIEW: quantity",IF(NOT(AND(ISNUMBER(F387),F387&gt;=0)),"REVIEW: price",IF(NOT(AND(ISNUMBER(G387),G387&gt;=0,G387&lt;=1)),"REVIEW: discount",IF(NOT(AND(ISNUMBER(H387),H387&gt;=0)),"REVIEW: unit cost","OK")))))))))))),"REVIEW: cell error")</x:f>
      </x:c>
      <x:c r="K387" s="109" t="str">
        <x:f>IF(J387="","",IF(J387="Cancelled",0,IF(OR(J387="OK",J387="REVIEW: unit cost"),ROUND(E387*F387*(1-G387),2),"n.a.")))</x:f>
      </x:c>
      <x:c r="L387" s="109" t="str">
        <x:f>IF(J387="","",IF(J387="Cancelled",0,IF(J387="OK",ROUND(E387*H387,2),"n.a.")))</x:f>
      </x:c>
      <x:c r="M387" s="109" t="str">
        <x:f>IF(J387="","",IF(AND(ISNUMBER(K387),ISNUMBER(L387)),K387-L387,"n.a."))</x:f>
      </x:c>
      <x:c r="N387" s="111" t="str">
        <x:f>IF(J387="","",IF(AND(ISNUMBER(M387),ISNUMBER(K387),K387&lt;&gt;0),M387/K387,"n.a."))</x:f>
      </x:c>
      <x:c r="O387" s="108" t="str">
        <x:f>IF(J387="","",IF(J387="Cancelled","Excluded",IF(J387&lt;&gt;"OK","Correct inputs",IF(K387=0,"Zero sales",IF(NOT('Sales overview'!$R$8),"Set target",IF(N387&lt;'Sales overview'!$E$6,"Below target","At/above target"))))))</x:f>
      </x:c>
    </x:row>
    <x:row r="388" ht="24" customHeight="1">
      <x:c r="A388" s="28"/>
      <x:c r="B388" s="100"/>
      <x:c r="C388" s="28"/>
      <x:c r="D388" s="28"/>
      <x:c r="E388" s="102"/>
      <x:c r="F388" s="103"/>
      <x:c r="G388" s="104"/>
      <x:c r="H388" s="103"/>
      <x:c r="I388" s="107"/>
      <x:c r="J388" s="108" t="str">
        <x:f>IFERROR(IF(COUNTA(A388:I388)=0,"",IF(LEN(TRIM(A388))=0,"REVIEW: missing ID",IF(COUNTIFS($A$7:$A$1006,A388)&lt;&gt;1,"REVIEW: duplicate ID",IF(NOT(OR(I388="Invoiced",I388="Cancelled")),"REVIEW: status",IF(I388="Cancelled","Cancelled",IF(NOT(AND(ISNUMBER(B388),B388&gt;=1,B388&lt;=2958465)),"REVIEW: date",IF(LEN(TRIM(C388))=0,"REVIEW: customer",IF(LEN(TRIM(D388))=0,"REVIEW: product",IF(NOT(AND(ISNUMBER(E388),E388&gt;0)),"REVIEW: quantity",IF(NOT(AND(ISNUMBER(F388),F388&gt;=0)),"REVIEW: price",IF(NOT(AND(ISNUMBER(G388),G388&gt;=0,G388&lt;=1)),"REVIEW: discount",IF(NOT(AND(ISNUMBER(H388),H388&gt;=0)),"REVIEW: unit cost","OK")))))))))))),"REVIEW: cell error")</x:f>
      </x:c>
      <x:c r="K388" s="109" t="str">
        <x:f>IF(J388="","",IF(J388="Cancelled",0,IF(OR(J388="OK",J388="REVIEW: unit cost"),ROUND(E388*F388*(1-G388),2),"n.a.")))</x:f>
      </x:c>
      <x:c r="L388" s="109" t="str">
        <x:f>IF(J388="","",IF(J388="Cancelled",0,IF(J388="OK",ROUND(E388*H388,2),"n.a.")))</x:f>
      </x:c>
      <x:c r="M388" s="109" t="str">
        <x:f>IF(J388="","",IF(AND(ISNUMBER(K388),ISNUMBER(L388)),K388-L388,"n.a."))</x:f>
      </x:c>
      <x:c r="N388" s="111" t="str">
        <x:f>IF(J388="","",IF(AND(ISNUMBER(M388),ISNUMBER(K388),K388&lt;&gt;0),M388/K388,"n.a."))</x:f>
      </x:c>
      <x:c r="O388" s="108" t="str">
        <x:f>IF(J388="","",IF(J388="Cancelled","Excluded",IF(J388&lt;&gt;"OK","Correct inputs",IF(K388=0,"Zero sales",IF(NOT('Sales overview'!$R$8),"Set target",IF(N388&lt;'Sales overview'!$E$6,"Below target","At/above target"))))))</x:f>
      </x:c>
    </x:row>
    <x:row r="389" ht="24" customHeight="1">
      <x:c r="A389" s="28"/>
      <x:c r="B389" s="100"/>
      <x:c r="C389" s="28"/>
      <x:c r="D389" s="28"/>
      <x:c r="E389" s="102"/>
      <x:c r="F389" s="103"/>
      <x:c r="G389" s="104"/>
      <x:c r="H389" s="103"/>
      <x:c r="I389" s="107"/>
      <x:c r="J389" s="108" t="str">
        <x:f>IFERROR(IF(COUNTA(A389:I389)=0,"",IF(LEN(TRIM(A389))=0,"REVIEW: missing ID",IF(COUNTIFS($A$7:$A$1006,A389)&lt;&gt;1,"REVIEW: duplicate ID",IF(NOT(OR(I389="Invoiced",I389="Cancelled")),"REVIEW: status",IF(I389="Cancelled","Cancelled",IF(NOT(AND(ISNUMBER(B389),B389&gt;=1,B389&lt;=2958465)),"REVIEW: date",IF(LEN(TRIM(C389))=0,"REVIEW: customer",IF(LEN(TRIM(D389))=0,"REVIEW: product",IF(NOT(AND(ISNUMBER(E389),E389&gt;0)),"REVIEW: quantity",IF(NOT(AND(ISNUMBER(F389),F389&gt;=0)),"REVIEW: price",IF(NOT(AND(ISNUMBER(G389),G389&gt;=0,G389&lt;=1)),"REVIEW: discount",IF(NOT(AND(ISNUMBER(H389),H389&gt;=0)),"REVIEW: unit cost","OK")))))))))))),"REVIEW: cell error")</x:f>
      </x:c>
      <x:c r="K389" s="109" t="str">
        <x:f>IF(J389="","",IF(J389="Cancelled",0,IF(OR(J389="OK",J389="REVIEW: unit cost"),ROUND(E389*F389*(1-G389),2),"n.a.")))</x:f>
      </x:c>
      <x:c r="L389" s="109" t="str">
        <x:f>IF(J389="","",IF(J389="Cancelled",0,IF(J389="OK",ROUND(E389*H389,2),"n.a.")))</x:f>
      </x:c>
      <x:c r="M389" s="109" t="str">
        <x:f>IF(J389="","",IF(AND(ISNUMBER(K389),ISNUMBER(L389)),K389-L389,"n.a."))</x:f>
      </x:c>
      <x:c r="N389" s="111" t="str">
        <x:f>IF(J389="","",IF(AND(ISNUMBER(M389),ISNUMBER(K389),K389&lt;&gt;0),M389/K389,"n.a."))</x:f>
      </x:c>
      <x:c r="O389" s="108" t="str">
        <x:f>IF(J389="","",IF(J389="Cancelled","Excluded",IF(J389&lt;&gt;"OK","Correct inputs",IF(K389=0,"Zero sales",IF(NOT('Sales overview'!$R$8),"Set target",IF(N389&lt;'Sales overview'!$E$6,"Below target","At/above target"))))))</x:f>
      </x:c>
    </x:row>
    <x:row r="390" ht="24" customHeight="1">
      <x:c r="A390" s="28"/>
      <x:c r="B390" s="100"/>
      <x:c r="C390" s="28"/>
      <x:c r="D390" s="28"/>
      <x:c r="E390" s="102"/>
      <x:c r="F390" s="103"/>
      <x:c r="G390" s="104"/>
      <x:c r="H390" s="103"/>
      <x:c r="I390" s="107"/>
      <x:c r="J390" s="108" t="str">
        <x:f>IFERROR(IF(COUNTA(A390:I390)=0,"",IF(LEN(TRIM(A390))=0,"REVIEW: missing ID",IF(COUNTIFS($A$7:$A$1006,A390)&lt;&gt;1,"REVIEW: duplicate ID",IF(NOT(OR(I390="Invoiced",I390="Cancelled")),"REVIEW: status",IF(I390="Cancelled","Cancelled",IF(NOT(AND(ISNUMBER(B390),B390&gt;=1,B390&lt;=2958465)),"REVIEW: date",IF(LEN(TRIM(C390))=0,"REVIEW: customer",IF(LEN(TRIM(D390))=0,"REVIEW: product",IF(NOT(AND(ISNUMBER(E390),E390&gt;0)),"REVIEW: quantity",IF(NOT(AND(ISNUMBER(F390),F390&gt;=0)),"REVIEW: price",IF(NOT(AND(ISNUMBER(G390),G390&gt;=0,G390&lt;=1)),"REVIEW: discount",IF(NOT(AND(ISNUMBER(H390),H390&gt;=0)),"REVIEW: unit cost","OK")))))))))))),"REVIEW: cell error")</x:f>
      </x:c>
      <x:c r="K390" s="109" t="str">
        <x:f>IF(J390="","",IF(J390="Cancelled",0,IF(OR(J390="OK",J390="REVIEW: unit cost"),ROUND(E390*F390*(1-G390),2),"n.a.")))</x:f>
      </x:c>
      <x:c r="L390" s="109" t="str">
        <x:f>IF(J390="","",IF(J390="Cancelled",0,IF(J390="OK",ROUND(E390*H390,2),"n.a.")))</x:f>
      </x:c>
      <x:c r="M390" s="109" t="str">
        <x:f>IF(J390="","",IF(AND(ISNUMBER(K390),ISNUMBER(L390)),K390-L390,"n.a."))</x:f>
      </x:c>
      <x:c r="N390" s="111" t="str">
        <x:f>IF(J390="","",IF(AND(ISNUMBER(M390),ISNUMBER(K390),K390&lt;&gt;0),M390/K390,"n.a."))</x:f>
      </x:c>
      <x:c r="O390" s="108" t="str">
        <x:f>IF(J390="","",IF(J390="Cancelled","Excluded",IF(J390&lt;&gt;"OK","Correct inputs",IF(K390=0,"Zero sales",IF(NOT('Sales overview'!$R$8),"Set target",IF(N390&lt;'Sales overview'!$E$6,"Below target","At/above target"))))))</x:f>
      </x:c>
    </x:row>
    <x:row r="391" ht="24" customHeight="1">
      <x:c r="A391" s="28"/>
      <x:c r="B391" s="100"/>
      <x:c r="C391" s="28"/>
      <x:c r="D391" s="28"/>
      <x:c r="E391" s="102"/>
      <x:c r="F391" s="103"/>
      <x:c r="G391" s="104"/>
      <x:c r="H391" s="103"/>
      <x:c r="I391" s="107"/>
      <x:c r="J391" s="108" t="str">
        <x:f>IFERROR(IF(COUNTA(A391:I391)=0,"",IF(LEN(TRIM(A391))=0,"REVIEW: missing ID",IF(COUNTIFS($A$7:$A$1006,A391)&lt;&gt;1,"REVIEW: duplicate ID",IF(NOT(OR(I391="Invoiced",I391="Cancelled")),"REVIEW: status",IF(I391="Cancelled","Cancelled",IF(NOT(AND(ISNUMBER(B391),B391&gt;=1,B391&lt;=2958465)),"REVIEW: date",IF(LEN(TRIM(C391))=0,"REVIEW: customer",IF(LEN(TRIM(D391))=0,"REVIEW: product",IF(NOT(AND(ISNUMBER(E391),E391&gt;0)),"REVIEW: quantity",IF(NOT(AND(ISNUMBER(F391),F391&gt;=0)),"REVIEW: price",IF(NOT(AND(ISNUMBER(G391),G391&gt;=0,G391&lt;=1)),"REVIEW: discount",IF(NOT(AND(ISNUMBER(H391),H391&gt;=0)),"REVIEW: unit cost","OK")))))))))))),"REVIEW: cell error")</x:f>
      </x:c>
      <x:c r="K391" s="109" t="str">
        <x:f>IF(J391="","",IF(J391="Cancelled",0,IF(OR(J391="OK",J391="REVIEW: unit cost"),ROUND(E391*F391*(1-G391),2),"n.a.")))</x:f>
      </x:c>
      <x:c r="L391" s="109" t="str">
        <x:f>IF(J391="","",IF(J391="Cancelled",0,IF(J391="OK",ROUND(E391*H391,2),"n.a.")))</x:f>
      </x:c>
      <x:c r="M391" s="109" t="str">
        <x:f>IF(J391="","",IF(AND(ISNUMBER(K391),ISNUMBER(L391)),K391-L391,"n.a."))</x:f>
      </x:c>
      <x:c r="N391" s="111" t="str">
        <x:f>IF(J391="","",IF(AND(ISNUMBER(M391),ISNUMBER(K391),K391&lt;&gt;0),M391/K391,"n.a."))</x:f>
      </x:c>
      <x:c r="O391" s="108" t="str">
        <x:f>IF(J391="","",IF(J391="Cancelled","Excluded",IF(J391&lt;&gt;"OK","Correct inputs",IF(K391=0,"Zero sales",IF(NOT('Sales overview'!$R$8),"Set target",IF(N391&lt;'Sales overview'!$E$6,"Below target","At/above target"))))))</x:f>
      </x:c>
    </x:row>
    <x:row r="392" ht="24" customHeight="1">
      <x:c r="A392" s="28"/>
      <x:c r="B392" s="100"/>
      <x:c r="C392" s="28"/>
      <x:c r="D392" s="28"/>
      <x:c r="E392" s="102"/>
      <x:c r="F392" s="103"/>
      <x:c r="G392" s="104"/>
      <x:c r="H392" s="103"/>
      <x:c r="I392" s="107"/>
      <x:c r="J392" s="108" t="str">
        <x:f>IFERROR(IF(COUNTA(A392:I392)=0,"",IF(LEN(TRIM(A392))=0,"REVIEW: missing ID",IF(COUNTIFS($A$7:$A$1006,A392)&lt;&gt;1,"REVIEW: duplicate ID",IF(NOT(OR(I392="Invoiced",I392="Cancelled")),"REVIEW: status",IF(I392="Cancelled","Cancelled",IF(NOT(AND(ISNUMBER(B392),B392&gt;=1,B392&lt;=2958465)),"REVIEW: date",IF(LEN(TRIM(C392))=0,"REVIEW: customer",IF(LEN(TRIM(D392))=0,"REVIEW: product",IF(NOT(AND(ISNUMBER(E392),E392&gt;0)),"REVIEW: quantity",IF(NOT(AND(ISNUMBER(F392),F392&gt;=0)),"REVIEW: price",IF(NOT(AND(ISNUMBER(G392),G392&gt;=0,G392&lt;=1)),"REVIEW: discount",IF(NOT(AND(ISNUMBER(H392),H392&gt;=0)),"REVIEW: unit cost","OK")))))))))))),"REVIEW: cell error")</x:f>
      </x:c>
      <x:c r="K392" s="109" t="str">
        <x:f>IF(J392="","",IF(J392="Cancelled",0,IF(OR(J392="OK",J392="REVIEW: unit cost"),ROUND(E392*F392*(1-G392),2),"n.a.")))</x:f>
      </x:c>
      <x:c r="L392" s="109" t="str">
        <x:f>IF(J392="","",IF(J392="Cancelled",0,IF(J392="OK",ROUND(E392*H392,2),"n.a.")))</x:f>
      </x:c>
      <x:c r="M392" s="109" t="str">
        <x:f>IF(J392="","",IF(AND(ISNUMBER(K392),ISNUMBER(L392)),K392-L392,"n.a."))</x:f>
      </x:c>
      <x:c r="N392" s="111" t="str">
        <x:f>IF(J392="","",IF(AND(ISNUMBER(M392),ISNUMBER(K392),K392&lt;&gt;0),M392/K392,"n.a."))</x:f>
      </x:c>
      <x:c r="O392" s="108" t="str">
        <x:f>IF(J392="","",IF(J392="Cancelled","Excluded",IF(J392&lt;&gt;"OK","Correct inputs",IF(K392=0,"Zero sales",IF(NOT('Sales overview'!$R$8),"Set target",IF(N392&lt;'Sales overview'!$E$6,"Below target","At/above target"))))))</x:f>
      </x:c>
    </x:row>
    <x:row r="393" ht="24" customHeight="1">
      <x:c r="A393" s="28"/>
      <x:c r="B393" s="100"/>
      <x:c r="C393" s="28"/>
      <x:c r="D393" s="28"/>
      <x:c r="E393" s="102"/>
      <x:c r="F393" s="103"/>
      <x:c r="G393" s="104"/>
      <x:c r="H393" s="103"/>
      <x:c r="I393" s="107"/>
      <x:c r="J393" s="108" t="str">
        <x:f>IFERROR(IF(COUNTA(A393:I393)=0,"",IF(LEN(TRIM(A393))=0,"REVIEW: missing ID",IF(COUNTIFS($A$7:$A$1006,A393)&lt;&gt;1,"REVIEW: duplicate ID",IF(NOT(OR(I393="Invoiced",I393="Cancelled")),"REVIEW: status",IF(I393="Cancelled","Cancelled",IF(NOT(AND(ISNUMBER(B393),B393&gt;=1,B393&lt;=2958465)),"REVIEW: date",IF(LEN(TRIM(C393))=0,"REVIEW: customer",IF(LEN(TRIM(D393))=0,"REVIEW: product",IF(NOT(AND(ISNUMBER(E393),E393&gt;0)),"REVIEW: quantity",IF(NOT(AND(ISNUMBER(F393),F393&gt;=0)),"REVIEW: price",IF(NOT(AND(ISNUMBER(G393),G393&gt;=0,G393&lt;=1)),"REVIEW: discount",IF(NOT(AND(ISNUMBER(H393),H393&gt;=0)),"REVIEW: unit cost","OK")))))))))))),"REVIEW: cell error")</x:f>
      </x:c>
      <x:c r="K393" s="109" t="str">
        <x:f>IF(J393="","",IF(J393="Cancelled",0,IF(OR(J393="OK",J393="REVIEW: unit cost"),ROUND(E393*F393*(1-G393),2),"n.a.")))</x:f>
      </x:c>
      <x:c r="L393" s="109" t="str">
        <x:f>IF(J393="","",IF(J393="Cancelled",0,IF(J393="OK",ROUND(E393*H393,2),"n.a.")))</x:f>
      </x:c>
      <x:c r="M393" s="109" t="str">
        <x:f>IF(J393="","",IF(AND(ISNUMBER(K393),ISNUMBER(L393)),K393-L393,"n.a."))</x:f>
      </x:c>
      <x:c r="N393" s="111" t="str">
        <x:f>IF(J393="","",IF(AND(ISNUMBER(M393),ISNUMBER(K393),K393&lt;&gt;0),M393/K393,"n.a."))</x:f>
      </x:c>
      <x:c r="O393" s="108" t="str">
        <x:f>IF(J393="","",IF(J393="Cancelled","Excluded",IF(J393&lt;&gt;"OK","Correct inputs",IF(K393=0,"Zero sales",IF(NOT('Sales overview'!$R$8),"Set target",IF(N393&lt;'Sales overview'!$E$6,"Below target","At/above target"))))))</x:f>
      </x:c>
    </x:row>
    <x:row r="394" ht="24" customHeight="1">
      <x:c r="A394" s="28"/>
      <x:c r="B394" s="100"/>
      <x:c r="C394" s="28"/>
      <x:c r="D394" s="28"/>
      <x:c r="E394" s="102"/>
      <x:c r="F394" s="103"/>
      <x:c r="G394" s="104"/>
      <x:c r="H394" s="103"/>
      <x:c r="I394" s="107"/>
      <x:c r="J394" s="108" t="str">
        <x:f>IFERROR(IF(COUNTA(A394:I394)=0,"",IF(LEN(TRIM(A394))=0,"REVIEW: missing ID",IF(COUNTIFS($A$7:$A$1006,A394)&lt;&gt;1,"REVIEW: duplicate ID",IF(NOT(OR(I394="Invoiced",I394="Cancelled")),"REVIEW: status",IF(I394="Cancelled","Cancelled",IF(NOT(AND(ISNUMBER(B394),B394&gt;=1,B394&lt;=2958465)),"REVIEW: date",IF(LEN(TRIM(C394))=0,"REVIEW: customer",IF(LEN(TRIM(D394))=0,"REVIEW: product",IF(NOT(AND(ISNUMBER(E394),E394&gt;0)),"REVIEW: quantity",IF(NOT(AND(ISNUMBER(F394),F394&gt;=0)),"REVIEW: price",IF(NOT(AND(ISNUMBER(G394),G394&gt;=0,G394&lt;=1)),"REVIEW: discount",IF(NOT(AND(ISNUMBER(H394),H394&gt;=0)),"REVIEW: unit cost","OK")))))))))))),"REVIEW: cell error")</x:f>
      </x:c>
      <x:c r="K394" s="109" t="str">
        <x:f>IF(J394="","",IF(J394="Cancelled",0,IF(OR(J394="OK",J394="REVIEW: unit cost"),ROUND(E394*F394*(1-G394),2),"n.a.")))</x:f>
      </x:c>
      <x:c r="L394" s="109" t="str">
        <x:f>IF(J394="","",IF(J394="Cancelled",0,IF(J394="OK",ROUND(E394*H394,2),"n.a.")))</x:f>
      </x:c>
      <x:c r="M394" s="109" t="str">
        <x:f>IF(J394="","",IF(AND(ISNUMBER(K394),ISNUMBER(L394)),K394-L394,"n.a."))</x:f>
      </x:c>
      <x:c r="N394" s="111" t="str">
        <x:f>IF(J394="","",IF(AND(ISNUMBER(M394),ISNUMBER(K394),K394&lt;&gt;0),M394/K394,"n.a."))</x:f>
      </x:c>
      <x:c r="O394" s="108" t="str">
        <x:f>IF(J394="","",IF(J394="Cancelled","Excluded",IF(J394&lt;&gt;"OK","Correct inputs",IF(K394=0,"Zero sales",IF(NOT('Sales overview'!$R$8),"Set target",IF(N394&lt;'Sales overview'!$E$6,"Below target","At/above target"))))))</x:f>
      </x:c>
    </x:row>
    <x:row r="395" ht="24" customHeight="1">
      <x:c r="A395" s="28"/>
      <x:c r="B395" s="100"/>
      <x:c r="C395" s="28"/>
      <x:c r="D395" s="28"/>
      <x:c r="E395" s="102"/>
      <x:c r="F395" s="103"/>
      <x:c r="G395" s="104"/>
      <x:c r="H395" s="103"/>
      <x:c r="I395" s="107"/>
      <x:c r="J395" s="108" t="str">
        <x:f>IFERROR(IF(COUNTA(A395:I395)=0,"",IF(LEN(TRIM(A395))=0,"REVIEW: missing ID",IF(COUNTIFS($A$7:$A$1006,A395)&lt;&gt;1,"REVIEW: duplicate ID",IF(NOT(OR(I395="Invoiced",I395="Cancelled")),"REVIEW: status",IF(I395="Cancelled","Cancelled",IF(NOT(AND(ISNUMBER(B395),B395&gt;=1,B395&lt;=2958465)),"REVIEW: date",IF(LEN(TRIM(C395))=0,"REVIEW: customer",IF(LEN(TRIM(D395))=0,"REVIEW: product",IF(NOT(AND(ISNUMBER(E395),E395&gt;0)),"REVIEW: quantity",IF(NOT(AND(ISNUMBER(F395),F395&gt;=0)),"REVIEW: price",IF(NOT(AND(ISNUMBER(G395),G395&gt;=0,G395&lt;=1)),"REVIEW: discount",IF(NOT(AND(ISNUMBER(H395),H395&gt;=0)),"REVIEW: unit cost","OK")))))))))))),"REVIEW: cell error")</x:f>
      </x:c>
      <x:c r="K395" s="109" t="str">
        <x:f>IF(J395="","",IF(J395="Cancelled",0,IF(OR(J395="OK",J395="REVIEW: unit cost"),ROUND(E395*F395*(1-G395),2),"n.a.")))</x:f>
      </x:c>
      <x:c r="L395" s="109" t="str">
        <x:f>IF(J395="","",IF(J395="Cancelled",0,IF(J395="OK",ROUND(E395*H395,2),"n.a.")))</x:f>
      </x:c>
      <x:c r="M395" s="109" t="str">
        <x:f>IF(J395="","",IF(AND(ISNUMBER(K395),ISNUMBER(L395)),K395-L395,"n.a."))</x:f>
      </x:c>
      <x:c r="N395" s="111" t="str">
        <x:f>IF(J395="","",IF(AND(ISNUMBER(M395),ISNUMBER(K395),K395&lt;&gt;0),M395/K395,"n.a."))</x:f>
      </x:c>
      <x:c r="O395" s="108" t="str">
        <x:f>IF(J395="","",IF(J395="Cancelled","Excluded",IF(J395&lt;&gt;"OK","Correct inputs",IF(K395=0,"Zero sales",IF(NOT('Sales overview'!$R$8),"Set target",IF(N395&lt;'Sales overview'!$E$6,"Below target","At/above target"))))))</x:f>
      </x:c>
    </x:row>
    <x:row r="396" ht="24" customHeight="1">
      <x:c r="A396" s="28"/>
      <x:c r="B396" s="100"/>
      <x:c r="C396" s="28"/>
      <x:c r="D396" s="28"/>
      <x:c r="E396" s="102"/>
      <x:c r="F396" s="103"/>
      <x:c r="G396" s="104"/>
      <x:c r="H396" s="103"/>
      <x:c r="I396" s="107"/>
      <x:c r="J396" s="108" t="str">
        <x:f>IFERROR(IF(COUNTA(A396:I396)=0,"",IF(LEN(TRIM(A396))=0,"REVIEW: missing ID",IF(COUNTIFS($A$7:$A$1006,A396)&lt;&gt;1,"REVIEW: duplicate ID",IF(NOT(OR(I396="Invoiced",I396="Cancelled")),"REVIEW: status",IF(I396="Cancelled","Cancelled",IF(NOT(AND(ISNUMBER(B396),B396&gt;=1,B396&lt;=2958465)),"REVIEW: date",IF(LEN(TRIM(C396))=0,"REVIEW: customer",IF(LEN(TRIM(D396))=0,"REVIEW: product",IF(NOT(AND(ISNUMBER(E396),E396&gt;0)),"REVIEW: quantity",IF(NOT(AND(ISNUMBER(F396),F396&gt;=0)),"REVIEW: price",IF(NOT(AND(ISNUMBER(G396),G396&gt;=0,G396&lt;=1)),"REVIEW: discount",IF(NOT(AND(ISNUMBER(H396),H396&gt;=0)),"REVIEW: unit cost","OK")))))))))))),"REVIEW: cell error")</x:f>
      </x:c>
      <x:c r="K396" s="109" t="str">
        <x:f>IF(J396="","",IF(J396="Cancelled",0,IF(OR(J396="OK",J396="REVIEW: unit cost"),ROUND(E396*F396*(1-G396),2),"n.a.")))</x:f>
      </x:c>
      <x:c r="L396" s="109" t="str">
        <x:f>IF(J396="","",IF(J396="Cancelled",0,IF(J396="OK",ROUND(E396*H396,2),"n.a.")))</x:f>
      </x:c>
      <x:c r="M396" s="109" t="str">
        <x:f>IF(J396="","",IF(AND(ISNUMBER(K396),ISNUMBER(L396)),K396-L396,"n.a."))</x:f>
      </x:c>
      <x:c r="N396" s="111" t="str">
        <x:f>IF(J396="","",IF(AND(ISNUMBER(M396),ISNUMBER(K396),K396&lt;&gt;0),M396/K396,"n.a."))</x:f>
      </x:c>
      <x:c r="O396" s="108" t="str">
        <x:f>IF(J396="","",IF(J396="Cancelled","Excluded",IF(J396&lt;&gt;"OK","Correct inputs",IF(K396=0,"Zero sales",IF(NOT('Sales overview'!$R$8),"Set target",IF(N396&lt;'Sales overview'!$E$6,"Below target","At/above target"))))))</x:f>
      </x:c>
    </x:row>
    <x:row r="397" ht="24" customHeight="1">
      <x:c r="A397" s="28"/>
      <x:c r="B397" s="100"/>
      <x:c r="C397" s="28"/>
      <x:c r="D397" s="28"/>
      <x:c r="E397" s="102"/>
      <x:c r="F397" s="103"/>
      <x:c r="G397" s="104"/>
      <x:c r="H397" s="103"/>
      <x:c r="I397" s="107"/>
      <x:c r="J397" s="108" t="str">
        <x:f>IFERROR(IF(COUNTA(A397:I397)=0,"",IF(LEN(TRIM(A397))=0,"REVIEW: missing ID",IF(COUNTIFS($A$7:$A$1006,A397)&lt;&gt;1,"REVIEW: duplicate ID",IF(NOT(OR(I397="Invoiced",I397="Cancelled")),"REVIEW: status",IF(I397="Cancelled","Cancelled",IF(NOT(AND(ISNUMBER(B397),B397&gt;=1,B397&lt;=2958465)),"REVIEW: date",IF(LEN(TRIM(C397))=0,"REVIEW: customer",IF(LEN(TRIM(D397))=0,"REVIEW: product",IF(NOT(AND(ISNUMBER(E397),E397&gt;0)),"REVIEW: quantity",IF(NOT(AND(ISNUMBER(F397),F397&gt;=0)),"REVIEW: price",IF(NOT(AND(ISNUMBER(G397),G397&gt;=0,G397&lt;=1)),"REVIEW: discount",IF(NOT(AND(ISNUMBER(H397),H397&gt;=0)),"REVIEW: unit cost","OK")))))))))))),"REVIEW: cell error")</x:f>
      </x:c>
      <x:c r="K397" s="109" t="str">
        <x:f>IF(J397="","",IF(J397="Cancelled",0,IF(OR(J397="OK",J397="REVIEW: unit cost"),ROUND(E397*F397*(1-G397),2),"n.a.")))</x:f>
      </x:c>
      <x:c r="L397" s="109" t="str">
        <x:f>IF(J397="","",IF(J397="Cancelled",0,IF(J397="OK",ROUND(E397*H397,2),"n.a.")))</x:f>
      </x:c>
      <x:c r="M397" s="109" t="str">
        <x:f>IF(J397="","",IF(AND(ISNUMBER(K397),ISNUMBER(L397)),K397-L397,"n.a."))</x:f>
      </x:c>
      <x:c r="N397" s="111" t="str">
        <x:f>IF(J397="","",IF(AND(ISNUMBER(M397),ISNUMBER(K397),K397&lt;&gt;0),M397/K397,"n.a."))</x:f>
      </x:c>
      <x:c r="O397" s="108" t="str">
        <x:f>IF(J397="","",IF(J397="Cancelled","Excluded",IF(J397&lt;&gt;"OK","Correct inputs",IF(K397=0,"Zero sales",IF(NOT('Sales overview'!$R$8),"Set target",IF(N397&lt;'Sales overview'!$E$6,"Below target","At/above target"))))))</x:f>
      </x:c>
    </x:row>
    <x:row r="398" ht="24" customHeight="1">
      <x:c r="A398" s="28"/>
      <x:c r="B398" s="100"/>
      <x:c r="C398" s="28"/>
      <x:c r="D398" s="28"/>
      <x:c r="E398" s="102"/>
      <x:c r="F398" s="103"/>
      <x:c r="G398" s="104"/>
      <x:c r="H398" s="103"/>
      <x:c r="I398" s="107"/>
      <x:c r="J398" s="108" t="str">
        <x:f>IFERROR(IF(COUNTA(A398:I398)=0,"",IF(LEN(TRIM(A398))=0,"REVIEW: missing ID",IF(COUNTIFS($A$7:$A$1006,A398)&lt;&gt;1,"REVIEW: duplicate ID",IF(NOT(OR(I398="Invoiced",I398="Cancelled")),"REVIEW: status",IF(I398="Cancelled","Cancelled",IF(NOT(AND(ISNUMBER(B398),B398&gt;=1,B398&lt;=2958465)),"REVIEW: date",IF(LEN(TRIM(C398))=0,"REVIEW: customer",IF(LEN(TRIM(D398))=0,"REVIEW: product",IF(NOT(AND(ISNUMBER(E398),E398&gt;0)),"REVIEW: quantity",IF(NOT(AND(ISNUMBER(F398),F398&gt;=0)),"REVIEW: price",IF(NOT(AND(ISNUMBER(G398),G398&gt;=0,G398&lt;=1)),"REVIEW: discount",IF(NOT(AND(ISNUMBER(H398),H398&gt;=0)),"REVIEW: unit cost","OK")))))))))))),"REVIEW: cell error")</x:f>
      </x:c>
      <x:c r="K398" s="109" t="str">
        <x:f>IF(J398="","",IF(J398="Cancelled",0,IF(OR(J398="OK",J398="REVIEW: unit cost"),ROUND(E398*F398*(1-G398),2),"n.a.")))</x:f>
      </x:c>
      <x:c r="L398" s="109" t="str">
        <x:f>IF(J398="","",IF(J398="Cancelled",0,IF(J398="OK",ROUND(E398*H398,2),"n.a.")))</x:f>
      </x:c>
      <x:c r="M398" s="109" t="str">
        <x:f>IF(J398="","",IF(AND(ISNUMBER(K398),ISNUMBER(L398)),K398-L398,"n.a."))</x:f>
      </x:c>
      <x:c r="N398" s="111" t="str">
        <x:f>IF(J398="","",IF(AND(ISNUMBER(M398),ISNUMBER(K398),K398&lt;&gt;0),M398/K398,"n.a."))</x:f>
      </x:c>
      <x:c r="O398" s="108" t="str">
        <x:f>IF(J398="","",IF(J398="Cancelled","Excluded",IF(J398&lt;&gt;"OK","Correct inputs",IF(K398=0,"Zero sales",IF(NOT('Sales overview'!$R$8),"Set target",IF(N398&lt;'Sales overview'!$E$6,"Below target","At/above target"))))))</x:f>
      </x:c>
    </x:row>
    <x:row r="399" ht="24" customHeight="1">
      <x:c r="A399" s="28"/>
      <x:c r="B399" s="100"/>
      <x:c r="C399" s="28"/>
      <x:c r="D399" s="28"/>
      <x:c r="E399" s="102"/>
      <x:c r="F399" s="103"/>
      <x:c r="G399" s="104"/>
      <x:c r="H399" s="103"/>
      <x:c r="I399" s="107"/>
      <x:c r="J399" s="108" t="str">
        <x:f>IFERROR(IF(COUNTA(A399:I399)=0,"",IF(LEN(TRIM(A399))=0,"REVIEW: missing ID",IF(COUNTIFS($A$7:$A$1006,A399)&lt;&gt;1,"REVIEW: duplicate ID",IF(NOT(OR(I399="Invoiced",I399="Cancelled")),"REVIEW: status",IF(I399="Cancelled","Cancelled",IF(NOT(AND(ISNUMBER(B399),B399&gt;=1,B399&lt;=2958465)),"REVIEW: date",IF(LEN(TRIM(C399))=0,"REVIEW: customer",IF(LEN(TRIM(D399))=0,"REVIEW: product",IF(NOT(AND(ISNUMBER(E399),E399&gt;0)),"REVIEW: quantity",IF(NOT(AND(ISNUMBER(F399),F399&gt;=0)),"REVIEW: price",IF(NOT(AND(ISNUMBER(G399),G399&gt;=0,G399&lt;=1)),"REVIEW: discount",IF(NOT(AND(ISNUMBER(H399),H399&gt;=0)),"REVIEW: unit cost","OK")))))))))))),"REVIEW: cell error")</x:f>
      </x:c>
      <x:c r="K399" s="109" t="str">
        <x:f>IF(J399="","",IF(J399="Cancelled",0,IF(OR(J399="OK",J399="REVIEW: unit cost"),ROUND(E399*F399*(1-G399),2),"n.a.")))</x:f>
      </x:c>
      <x:c r="L399" s="109" t="str">
        <x:f>IF(J399="","",IF(J399="Cancelled",0,IF(J399="OK",ROUND(E399*H399,2),"n.a.")))</x:f>
      </x:c>
      <x:c r="M399" s="109" t="str">
        <x:f>IF(J399="","",IF(AND(ISNUMBER(K399),ISNUMBER(L399)),K399-L399,"n.a."))</x:f>
      </x:c>
      <x:c r="N399" s="111" t="str">
        <x:f>IF(J399="","",IF(AND(ISNUMBER(M399),ISNUMBER(K399),K399&lt;&gt;0),M399/K399,"n.a."))</x:f>
      </x:c>
      <x:c r="O399" s="108" t="str">
        <x:f>IF(J399="","",IF(J399="Cancelled","Excluded",IF(J399&lt;&gt;"OK","Correct inputs",IF(K399=0,"Zero sales",IF(NOT('Sales overview'!$R$8),"Set target",IF(N399&lt;'Sales overview'!$E$6,"Below target","At/above target"))))))</x:f>
      </x:c>
    </x:row>
    <x:row r="400" ht="24" customHeight="1">
      <x:c r="A400" s="28"/>
      <x:c r="B400" s="100"/>
      <x:c r="C400" s="28"/>
      <x:c r="D400" s="28"/>
      <x:c r="E400" s="102"/>
      <x:c r="F400" s="103"/>
      <x:c r="G400" s="104"/>
      <x:c r="H400" s="103"/>
      <x:c r="I400" s="107"/>
      <x:c r="J400" s="108" t="str">
        <x:f>IFERROR(IF(COUNTA(A400:I400)=0,"",IF(LEN(TRIM(A400))=0,"REVIEW: missing ID",IF(COUNTIFS($A$7:$A$1006,A400)&lt;&gt;1,"REVIEW: duplicate ID",IF(NOT(OR(I400="Invoiced",I400="Cancelled")),"REVIEW: status",IF(I400="Cancelled","Cancelled",IF(NOT(AND(ISNUMBER(B400),B400&gt;=1,B400&lt;=2958465)),"REVIEW: date",IF(LEN(TRIM(C400))=0,"REVIEW: customer",IF(LEN(TRIM(D400))=0,"REVIEW: product",IF(NOT(AND(ISNUMBER(E400),E400&gt;0)),"REVIEW: quantity",IF(NOT(AND(ISNUMBER(F400),F400&gt;=0)),"REVIEW: price",IF(NOT(AND(ISNUMBER(G400),G400&gt;=0,G400&lt;=1)),"REVIEW: discount",IF(NOT(AND(ISNUMBER(H400),H400&gt;=0)),"REVIEW: unit cost","OK")))))))))))),"REVIEW: cell error")</x:f>
      </x:c>
      <x:c r="K400" s="109" t="str">
        <x:f>IF(J400="","",IF(J400="Cancelled",0,IF(OR(J400="OK",J400="REVIEW: unit cost"),ROUND(E400*F400*(1-G400),2),"n.a.")))</x:f>
      </x:c>
      <x:c r="L400" s="109" t="str">
        <x:f>IF(J400="","",IF(J400="Cancelled",0,IF(J400="OK",ROUND(E400*H400,2),"n.a.")))</x:f>
      </x:c>
      <x:c r="M400" s="109" t="str">
        <x:f>IF(J400="","",IF(AND(ISNUMBER(K400),ISNUMBER(L400)),K400-L400,"n.a."))</x:f>
      </x:c>
      <x:c r="N400" s="111" t="str">
        <x:f>IF(J400="","",IF(AND(ISNUMBER(M400),ISNUMBER(K400),K400&lt;&gt;0),M400/K400,"n.a."))</x:f>
      </x:c>
      <x:c r="O400" s="108" t="str">
        <x:f>IF(J400="","",IF(J400="Cancelled","Excluded",IF(J400&lt;&gt;"OK","Correct inputs",IF(K400=0,"Zero sales",IF(NOT('Sales overview'!$R$8),"Set target",IF(N400&lt;'Sales overview'!$E$6,"Below target","At/above target"))))))</x:f>
      </x:c>
    </x:row>
    <x:row r="401" ht="24" customHeight="1">
      <x:c r="A401" s="28"/>
      <x:c r="B401" s="100"/>
      <x:c r="C401" s="28"/>
      <x:c r="D401" s="28"/>
      <x:c r="E401" s="102"/>
      <x:c r="F401" s="103"/>
      <x:c r="G401" s="104"/>
      <x:c r="H401" s="103"/>
      <x:c r="I401" s="107"/>
      <x:c r="J401" s="108" t="str">
        <x:f>IFERROR(IF(COUNTA(A401:I401)=0,"",IF(LEN(TRIM(A401))=0,"REVIEW: missing ID",IF(COUNTIFS($A$7:$A$1006,A401)&lt;&gt;1,"REVIEW: duplicate ID",IF(NOT(OR(I401="Invoiced",I401="Cancelled")),"REVIEW: status",IF(I401="Cancelled","Cancelled",IF(NOT(AND(ISNUMBER(B401),B401&gt;=1,B401&lt;=2958465)),"REVIEW: date",IF(LEN(TRIM(C401))=0,"REVIEW: customer",IF(LEN(TRIM(D401))=0,"REVIEW: product",IF(NOT(AND(ISNUMBER(E401),E401&gt;0)),"REVIEW: quantity",IF(NOT(AND(ISNUMBER(F401),F401&gt;=0)),"REVIEW: price",IF(NOT(AND(ISNUMBER(G401),G401&gt;=0,G401&lt;=1)),"REVIEW: discount",IF(NOT(AND(ISNUMBER(H401),H401&gt;=0)),"REVIEW: unit cost","OK")))))))))))),"REVIEW: cell error")</x:f>
      </x:c>
      <x:c r="K401" s="109" t="str">
        <x:f>IF(J401="","",IF(J401="Cancelled",0,IF(OR(J401="OK",J401="REVIEW: unit cost"),ROUND(E401*F401*(1-G401),2),"n.a.")))</x:f>
      </x:c>
      <x:c r="L401" s="109" t="str">
        <x:f>IF(J401="","",IF(J401="Cancelled",0,IF(J401="OK",ROUND(E401*H401,2),"n.a.")))</x:f>
      </x:c>
      <x:c r="M401" s="109" t="str">
        <x:f>IF(J401="","",IF(AND(ISNUMBER(K401),ISNUMBER(L401)),K401-L401,"n.a."))</x:f>
      </x:c>
      <x:c r="N401" s="111" t="str">
        <x:f>IF(J401="","",IF(AND(ISNUMBER(M401),ISNUMBER(K401),K401&lt;&gt;0),M401/K401,"n.a."))</x:f>
      </x:c>
      <x:c r="O401" s="108" t="str">
        <x:f>IF(J401="","",IF(J401="Cancelled","Excluded",IF(J401&lt;&gt;"OK","Correct inputs",IF(K401=0,"Zero sales",IF(NOT('Sales overview'!$R$8),"Set target",IF(N401&lt;'Sales overview'!$E$6,"Below target","At/above target"))))))</x:f>
      </x:c>
    </x:row>
    <x:row r="402" ht="24" customHeight="1">
      <x:c r="A402" s="28"/>
      <x:c r="B402" s="100"/>
      <x:c r="C402" s="28"/>
      <x:c r="D402" s="28"/>
      <x:c r="E402" s="102"/>
      <x:c r="F402" s="103"/>
      <x:c r="G402" s="104"/>
      <x:c r="H402" s="103"/>
      <x:c r="I402" s="107"/>
      <x:c r="J402" s="108" t="str">
        <x:f>IFERROR(IF(COUNTA(A402:I402)=0,"",IF(LEN(TRIM(A402))=0,"REVIEW: missing ID",IF(COUNTIFS($A$7:$A$1006,A402)&lt;&gt;1,"REVIEW: duplicate ID",IF(NOT(OR(I402="Invoiced",I402="Cancelled")),"REVIEW: status",IF(I402="Cancelled","Cancelled",IF(NOT(AND(ISNUMBER(B402),B402&gt;=1,B402&lt;=2958465)),"REVIEW: date",IF(LEN(TRIM(C402))=0,"REVIEW: customer",IF(LEN(TRIM(D402))=0,"REVIEW: product",IF(NOT(AND(ISNUMBER(E402),E402&gt;0)),"REVIEW: quantity",IF(NOT(AND(ISNUMBER(F402),F402&gt;=0)),"REVIEW: price",IF(NOT(AND(ISNUMBER(G402),G402&gt;=0,G402&lt;=1)),"REVIEW: discount",IF(NOT(AND(ISNUMBER(H402),H402&gt;=0)),"REVIEW: unit cost","OK")))))))))))),"REVIEW: cell error")</x:f>
      </x:c>
      <x:c r="K402" s="109" t="str">
        <x:f>IF(J402="","",IF(J402="Cancelled",0,IF(OR(J402="OK",J402="REVIEW: unit cost"),ROUND(E402*F402*(1-G402),2),"n.a.")))</x:f>
      </x:c>
      <x:c r="L402" s="109" t="str">
        <x:f>IF(J402="","",IF(J402="Cancelled",0,IF(J402="OK",ROUND(E402*H402,2),"n.a.")))</x:f>
      </x:c>
      <x:c r="M402" s="109" t="str">
        <x:f>IF(J402="","",IF(AND(ISNUMBER(K402),ISNUMBER(L402)),K402-L402,"n.a."))</x:f>
      </x:c>
      <x:c r="N402" s="111" t="str">
        <x:f>IF(J402="","",IF(AND(ISNUMBER(M402),ISNUMBER(K402),K402&lt;&gt;0),M402/K402,"n.a."))</x:f>
      </x:c>
      <x:c r="O402" s="108" t="str">
        <x:f>IF(J402="","",IF(J402="Cancelled","Excluded",IF(J402&lt;&gt;"OK","Correct inputs",IF(K402=0,"Zero sales",IF(NOT('Sales overview'!$R$8),"Set target",IF(N402&lt;'Sales overview'!$E$6,"Below target","At/above target"))))))</x:f>
      </x:c>
    </x:row>
    <x:row r="403" ht="24" customHeight="1">
      <x:c r="A403" s="28"/>
      <x:c r="B403" s="100"/>
      <x:c r="C403" s="28"/>
      <x:c r="D403" s="28"/>
      <x:c r="E403" s="102"/>
      <x:c r="F403" s="103"/>
      <x:c r="G403" s="104"/>
      <x:c r="H403" s="103"/>
      <x:c r="I403" s="107"/>
      <x:c r="J403" s="108" t="str">
        <x:f>IFERROR(IF(COUNTA(A403:I403)=0,"",IF(LEN(TRIM(A403))=0,"REVIEW: missing ID",IF(COUNTIFS($A$7:$A$1006,A403)&lt;&gt;1,"REVIEW: duplicate ID",IF(NOT(OR(I403="Invoiced",I403="Cancelled")),"REVIEW: status",IF(I403="Cancelled","Cancelled",IF(NOT(AND(ISNUMBER(B403),B403&gt;=1,B403&lt;=2958465)),"REVIEW: date",IF(LEN(TRIM(C403))=0,"REVIEW: customer",IF(LEN(TRIM(D403))=0,"REVIEW: product",IF(NOT(AND(ISNUMBER(E403),E403&gt;0)),"REVIEW: quantity",IF(NOT(AND(ISNUMBER(F403),F403&gt;=0)),"REVIEW: price",IF(NOT(AND(ISNUMBER(G403),G403&gt;=0,G403&lt;=1)),"REVIEW: discount",IF(NOT(AND(ISNUMBER(H403),H403&gt;=0)),"REVIEW: unit cost","OK")))))))))))),"REVIEW: cell error")</x:f>
      </x:c>
      <x:c r="K403" s="109" t="str">
        <x:f>IF(J403="","",IF(J403="Cancelled",0,IF(OR(J403="OK",J403="REVIEW: unit cost"),ROUND(E403*F403*(1-G403),2),"n.a.")))</x:f>
      </x:c>
      <x:c r="L403" s="109" t="str">
        <x:f>IF(J403="","",IF(J403="Cancelled",0,IF(J403="OK",ROUND(E403*H403,2),"n.a.")))</x:f>
      </x:c>
      <x:c r="M403" s="109" t="str">
        <x:f>IF(J403="","",IF(AND(ISNUMBER(K403),ISNUMBER(L403)),K403-L403,"n.a."))</x:f>
      </x:c>
      <x:c r="N403" s="111" t="str">
        <x:f>IF(J403="","",IF(AND(ISNUMBER(M403),ISNUMBER(K403),K403&lt;&gt;0),M403/K403,"n.a."))</x:f>
      </x:c>
      <x:c r="O403" s="108" t="str">
        <x:f>IF(J403="","",IF(J403="Cancelled","Excluded",IF(J403&lt;&gt;"OK","Correct inputs",IF(K403=0,"Zero sales",IF(NOT('Sales overview'!$R$8),"Set target",IF(N403&lt;'Sales overview'!$E$6,"Below target","At/above target"))))))</x:f>
      </x:c>
    </x:row>
    <x:row r="404" ht="24" customHeight="1">
      <x:c r="A404" s="28"/>
      <x:c r="B404" s="100"/>
      <x:c r="C404" s="28"/>
      <x:c r="D404" s="28"/>
      <x:c r="E404" s="102"/>
      <x:c r="F404" s="103"/>
      <x:c r="G404" s="104"/>
      <x:c r="H404" s="103"/>
      <x:c r="I404" s="107"/>
      <x:c r="J404" s="108" t="str">
        <x:f>IFERROR(IF(COUNTA(A404:I404)=0,"",IF(LEN(TRIM(A404))=0,"REVIEW: missing ID",IF(COUNTIFS($A$7:$A$1006,A404)&lt;&gt;1,"REVIEW: duplicate ID",IF(NOT(OR(I404="Invoiced",I404="Cancelled")),"REVIEW: status",IF(I404="Cancelled","Cancelled",IF(NOT(AND(ISNUMBER(B404),B404&gt;=1,B404&lt;=2958465)),"REVIEW: date",IF(LEN(TRIM(C404))=0,"REVIEW: customer",IF(LEN(TRIM(D404))=0,"REVIEW: product",IF(NOT(AND(ISNUMBER(E404),E404&gt;0)),"REVIEW: quantity",IF(NOT(AND(ISNUMBER(F404),F404&gt;=0)),"REVIEW: price",IF(NOT(AND(ISNUMBER(G404),G404&gt;=0,G404&lt;=1)),"REVIEW: discount",IF(NOT(AND(ISNUMBER(H404),H404&gt;=0)),"REVIEW: unit cost","OK")))))))))))),"REVIEW: cell error")</x:f>
      </x:c>
      <x:c r="K404" s="109" t="str">
        <x:f>IF(J404="","",IF(J404="Cancelled",0,IF(OR(J404="OK",J404="REVIEW: unit cost"),ROUND(E404*F404*(1-G404),2),"n.a.")))</x:f>
      </x:c>
      <x:c r="L404" s="109" t="str">
        <x:f>IF(J404="","",IF(J404="Cancelled",0,IF(J404="OK",ROUND(E404*H404,2),"n.a.")))</x:f>
      </x:c>
      <x:c r="M404" s="109" t="str">
        <x:f>IF(J404="","",IF(AND(ISNUMBER(K404),ISNUMBER(L404)),K404-L404,"n.a."))</x:f>
      </x:c>
      <x:c r="N404" s="111" t="str">
        <x:f>IF(J404="","",IF(AND(ISNUMBER(M404),ISNUMBER(K404),K404&lt;&gt;0),M404/K404,"n.a."))</x:f>
      </x:c>
      <x:c r="O404" s="108" t="str">
        <x:f>IF(J404="","",IF(J404="Cancelled","Excluded",IF(J404&lt;&gt;"OK","Correct inputs",IF(K404=0,"Zero sales",IF(NOT('Sales overview'!$R$8),"Set target",IF(N404&lt;'Sales overview'!$E$6,"Below target","At/above target"))))))</x:f>
      </x:c>
    </x:row>
    <x:row r="405" ht="24" customHeight="1">
      <x:c r="A405" s="28"/>
      <x:c r="B405" s="100"/>
      <x:c r="C405" s="28"/>
      <x:c r="D405" s="28"/>
      <x:c r="E405" s="102"/>
      <x:c r="F405" s="103"/>
      <x:c r="G405" s="104"/>
      <x:c r="H405" s="103"/>
      <x:c r="I405" s="107"/>
      <x:c r="J405" s="108" t="str">
        <x:f>IFERROR(IF(COUNTA(A405:I405)=0,"",IF(LEN(TRIM(A405))=0,"REVIEW: missing ID",IF(COUNTIFS($A$7:$A$1006,A405)&lt;&gt;1,"REVIEW: duplicate ID",IF(NOT(OR(I405="Invoiced",I405="Cancelled")),"REVIEW: status",IF(I405="Cancelled","Cancelled",IF(NOT(AND(ISNUMBER(B405),B405&gt;=1,B405&lt;=2958465)),"REVIEW: date",IF(LEN(TRIM(C405))=0,"REVIEW: customer",IF(LEN(TRIM(D405))=0,"REVIEW: product",IF(NOT(AND(ISNUMBER(E405),E405&gt;0)),"REVIEW: quantity",IF(NOT(AND(ISNUMBER(F405),F405&gt;=0)),"REVIEW: price",IF(NOT(AND(ISNUMBER(G405),G405&gt;=0,G405&lt;=1)),"REVIEW: discount",IF(NOT(AND(ISNUMBER(H405),H405&gt;=0)),"REVIEW: unit cost","OK")))))))))))),"REVIEW: cell error")</x:f>
      </x:c>
      <x:c r="K405" s="109" t="str">
        <x:f>IF(J405="","",IF(J405="Cancelled",0,IF(OR(J405="OK",J405="REVIEW: unit cost"),ROUND(E405*F405*(1-G405),2),"n.a.")))</x:f>
      </x:c>
      <x:c r="L405" s="109" t="str">
        <x:f>IF(J405="","",IF(J405="Cancelled",0,IF(J405="OK",ROUND(E405*H405,2),"n.a.")))</x:f>
      </x:c>
      <x:c r="M405" s="109" t="str">
        <x:f>IF(J405="","",IF(AND(ISNUMBER(K405),ISNUMBER(L405)),K405-L405,"n.a."))</x:f>
      </x:c>
      <x:c r="N405" s="111" t="str">
        <x:f>IF(J405="","",IF(AND(ISNUMBER(M405),ISNUMBER(K405),K405&lt;&gt;0),M405/K405,"n.a."))</x:f>
      </x:c>
      <x:c r="O405" s="108" t="str">
        <x:f>IF(J405="","",IF(J405="Cancelled","Excluded",IF(J405&lt;&gt;"OK","Correct inputs",IF(K405=0,"Zero sales",IF(NOT('Sales overview'!$R$8),"Set target",IF(N405&lt;'Sales overview'!$E$6,"Below target","At/above target"))))))</x:f>
      </x:c>
    </x:row>
    <x:row r="406" ht="24" customHeight="1">
      <x:c r="A406" s="28"/>
      <x:c r="B406" s="100"/>
      <x:c r="C406" s="28"/>
      <x:c r="D406" s="28"/>
      <x:c r="E406" s="102"/>
      <x:c r="F406" s="103"/>
      <x:c r="G406" s="104"/>
      <x:c r="H406" s="103"/>
      <x:c r="I406" s="107"/>
      <x:c r="J406" s="108" t="str">
        <x:f>IFERROR(IF(COUNTA(A406:I406)=0,"",IF(LEN(TRIM(A406))=0,"REVIEW: missing ID",IF(COUNTIFS($A$7:$A$1006,A406)&lt;&gt;1,"REVIEW: duplicate ID",IF(NOT(OR(I406="Invoiced",I406="Cancelled")),"REVIEW: status",IF(I406="Cancelled","Cancelled",IF(NOT(AND(ISNUMBER(B406),B406&gt;=1,B406&lt;=2958465)),"REVIEW: date",IF(LEN(TRIM(C406))=0,"REVIEW: customer",IF(LEN(TRIM(D406))=0,"REVIEW: product",IF(NOT(AND(ISNUMBER(E406),E406&gt;0)),"REVIEW: quantity",IF(NOT(AND(ISNUMBER(F406),F406&gt;=0)),"REVIEW: price",IF(NOT(AND(ISNUMBER(G406),G406&gt;=0,G406&lt;=1)),"REVIEW: discount",IF(NOT(AND(ISNUMBER(H406),H406&gt;=0)),"REVIEW: unit cost","OK")))))))))))),"REVIEW: cell error")</x:f>
      </x:c>
      <x:c r="K406" s="109" t="str">
        <x:f>IF(J406="","",IF(J406="Cancelled",0,IF(OR(J406="OK",J406="REVIEW: unit cost"),ROUND(E406*F406*(1-G406),2),"n.a.")))</x:f>
      </x:c>
      <x:c r="L406" s="109" t="str">
        <x:f>IF(J406="","",IF(J406="Cancelled",0,IF(J406="OK",ROUND(E406*H406,2),"n.a.")))</x:f>
      </x:c>
      <x:c r="M406" s="109" t="str">
        <x:f>IF(J406="","",IF(AND(ISNUMBER(K406),ISNUMBER(L406)),K406-L406,"n.a."))</x:f>
      </x:c>
      <x:c r="N406" s="111" t="str">
        <x:f>IF(J406="","",IF(AND(ISNUMBER(M406),ISNUMBER(K406),K406&lt;&gt;0),M406/K406,"n.a."))</x:f>
      </x:c>
      <x:c r="O406" s="108" t="str">
        <x:f>IF(J406="","",IF(J406="Cancelled","Excluded",IF(J406&lt;&gt;"OK","Correct inputs",IF(K406=0,"Zero sales",IF(NOT('Sales overview'!$R$8),"Set target",IF(N406&lt;'Sales overview'!$E$6,"Below target","At/above target"))))))</x:f>
      </x:c>
    </x:row>
    <x:row r="407" ht="24" customHeight="1">
      <x:c r="A407" s="28"/>
      <x:c r="B407" s="100"/>
      <x:c r="C407" s="28"/>
      <x:c r="D407" s="28"/>
      <x:c r="E407" s="102"/>
      <x:c r="F407" s="103"/>
      <x:c r="G407" s="104"/>
      <x:c r="H407" s="103"/>
      <x:c r="I407" s="107"/>
      <x:c r="J407" s="108" t="str">
        <x:f>IFERROR(IF(COUNTA(A407:I407)=0,"",IF(LEN(TRIM(A407))=0,"REVIEW: missing ID",IF(COUNTIFS($A$7:$A$1006,A407)&lt;&gt;1,"REVIEW: duplicate ID",IF(NOT(OR(I407="Invoiced",I407="Cancelled")),"REVIEW: status",IF(I407="Cancelled","Cancelled",IF(NOT(AND(ISNUMBER(B407),B407&gt;=1,B407&lt;=2958465)),"REVIEW: date",IF(LEN(TRIM(C407))=0,"REVIEW: customer",IF(LEN(TRIM(D407))=0,"REVIEW: product",IF(NOT(AND(ISNUMBER(E407),E407&gt;0)),"REVIEW: quantity",IF(NOT(AND(ISNUMBER(F407),F407&gt;=0)),"REVIEW: price",IF(NOT(AND(ISNUMBER(G407),G407&gt;=0,G407&lt;=1)),"REVIEW: discount",IF(NOT(AND(ISNUMBER(H407),H407&gt;=0)),"REVIEW: unit cost","OK")))))))))))),"REVIEW: cell error")</x:f>
      </x:c>
      <x:c r="K407" s="109" t="str">
        <x:f>IF(J407="","",IF(J407="Cancelled",0,IF(OR(J407="OK",J407="REVIEW: unit cost"),ROUND(E407*F407*(1-G407),2),"n.a.")))</x:f>
      </x:c>
      <x:c r="L407" s="109" t="str">
        <x:f>IF(J407="","",IF(J407="Cancelled",0,IF(J407="OK",ROUND(E407*H407,2),"n.a.")))</x:f>
      </x:c>
      <x:c r="M407" s="109" t="str">
        <x:f>IF(J407="","",IF(AND(ISNUMBER(K407),ISNUMBER(L407)),K407-L407,"n.a."))</x:f>
      </x:c>
      <x:c r="N407" s="111" t="str">
        <x:f>IF(J407="","",IF(AND(ISNUMBER(M407),ISNUMBER(K407),K407&lt;&gt;0),M407/K407,"n.a."))</x:f>
      </x:c>
      <x:c r="O407" s="108" t="str">
        <x:f>IF(J407="","",IF(J407="Cancelled","Excluded",IF(J407&lt;&gt;"OK","Correct inputs",IF(K407=0,"Zero sales",IF(NOT('Sales overview'!$R$8),"Set target",IF(N407&lt;'Sales overview'!$E$6,"Below target","At/above target"))))))</x:f>
      </x:c>
    </x:row>
    <x:row r="408" ht="24" customHeight="1">
      <x:c r="A408" s="28"/>
      <x:c r="B408" s="100"/>
      <x:c r="C408" s="28"/>
      <x:c r="D408" s="28"/>
      <x:c r="E408" s="102"/>
      <x:c r="F408" s="103"/>
      <x:c r="G408" s="104"/>
      <x:c r="H408" s="103"/>
      <x:c r="I408" s="107"/>
      <x:c r="J408" s="108" t="str">
        <x:f>IFERROR(IF(COUNTA(A408:I408)=0,"",IF(LEN(TRIM(A408))=0,"REVIEW: missing ID",IF(COUNTIFS($A$7:$A$1006,A408)&lt;&gt;1,"REVIEW: duplicate ID",IF(NOT(OR(I408="Invoiced",I408="Cancelled")),"REVIEW: status",IF(I408="Cancelled","Cancelled",IF(NOT(AND(ISNUMBER(B408),B408&gt;=1,B408&lt;=2958465)),"REVIEW: date",IF(LEN(TRIM(C408))=0,"REVIEW: customer",IF(LEN(TRIM(D408))=0,"REVIEW: product",IF(NOT(AND(ISNUMBER(E408),E408&gt;0)),"REVIEW: quantity",IF(NOT(AND(ISNUMBER(F408),F408&gt;=0)),"REVIEW: price",IF(NOT(AND(ISNUMBER(G408),G408&gt;=0,G408&lt;=1)),"REVIEW: discount",IF(NOT(AND(ISNUMBER(H408),H408&gt;=0)),"REVIEW: unit cost","OK")))))))))))),"REVIEW: cell error")</x:f>
      </x:c>
      <x:c r="K408" s="109" t="str">
        <x:f>IF(J408="","",IF(J408="Cancelled",0,IF(OR(J408="OK",J408="REVIEW: unit cost"),ROUND(E408*F408*(1-G408),2),"n.a.")))</x:f>
      </x:c>
      <x:c r="L408" s="109" t="str">
        <x:f>IF(J408="","",IF(J408="Cancelled",0,IF(J408="OK",ROUND(E408*H408,2),"n.a.")))</x:f>
      </x:c>
      <x:c r="M408" s="109" t="str">
        <x:f>IF(J408="","",IF(AND(ISNUMBER(K408),ISNUMBER(L408)),K408-L408,"n.a."))</x:f>
      </x:c>
      <x:c r="N408" s="111" t="str">
        <x:f>IF(J408="","",IF(AND(ISNUMBER(M408),ISNUMBER(K408),K408&lt;&gt;0),M408/K408,"n.a."))</x:f>
      </x:c>
      <x:c r="O408" s="108" t="str">
        <x:f>IF(J408="","",IF(J408="Cancelled","Excluded",IF(J408&lt;&gt;"OK","Correct inputs",IF(K408=0,"Zero sales",IF(NOT('Sales overview'!$R$8),"Set target",IF(N408&lt;'Sales overview'!$E$6,"Below target","At/above target"))))))</x:f>
      </x:c>
    </x:row>
    <x:row r="409" ht="24" customHeight="1">
      <x:c r="A409" s="28"/>
      <x:c r="B409" s="100"/>
      <x:c r="C409" s="28"/>
      <x:c r="D409" s="28"/>
      <x:c r="E409" s="102"/>
      <x:c r="F409" s="103"/>
      <x:c r="G409" s="104"/>
      <x:c r="H409" s="103"/>
      <x:c r="I409" s="107"/>
      <x:c r="J409" s="108" t="str">
        <x:f>IFERROR(IF(COUNTA(A409:I409)=0,"",IF(LEN(TRIM(A409))=0,"REVIEW: missing ID",IF(COUNTIFS($A$7:$A$1006,A409)&lt;&gt;1,"REVIEW: duplicate ID",IF(NOT(OR(I409="Invoiced",I409="Cancelled")),"REVIEW: status",IF(I409="Cancelled","Cancelled",IF(NOT(AND(ISNUMBER(B409),B409&gt;=1,B409&lt;=2958465)),"REVIEW: date",IF(LEN(TRIM(C409))=0,"REVIEW: customer",IF(LEN(TRIM(D409))=0,"REVIEW: product",IF(NOT(AND(ISNUMBER(E409),E409&gt;0)),"REVIEW: quantity",IF(NOT(AND(ISNUMBER(F409),F409&gt;=0)),"REVIEW: price",IF(NOT(AND(ISNUMBER(G409),G409&gt;=0,G409&lt;=1)),"REVIEW: discount",IF(NOT(AND(ISNUMBER(H409),H409&gt;=0)),"REVIEW: unit cost","OK")))))))))))),"REVIEW: cell error")</x:f>
      </x:c>
      <x:c r="K409" s="109" t="str">
        <x:f>IF(J409="","",IF(J409="Cancelled",0,IF(OR(J409="OK",J409="REVIEW: unit cost"),ROUND(E409*F409*(1-G409),2),"n.a.")))</x:f>
      </x:c>
      <x:c r="L409" s="109" t="str">
        <x:f>IF(J409="","",IF(J409="Cancelled",0,IF(J409="OK",ROUND(E409*H409,2),"n.a.")))</x:f>
      </x:c>
      <x:c r="M409" s="109" t="str">
        <x:f>IF(J409="","",IF(AND(ISNUMBER(K409),ISNUMBER(L409)),K409-L409,"n.a."))</x:f>
      </x:c>
      <x:c r="N409" s="111" t="str">
        <x:f>IF(J409="","",IF(AND(ISNUMBER(M409),ISNUMBER(K409),K409&lt;&gt;0),M409/K409,"n.a."))</x:f>
      </x:c>
      <x:c r="O409" s="108" t="str">
        <x:f>IF(J409="","",IF(J409="Cancelled","Excluded",IF(J409&lt;&gt;"OK","Correct inputs",IF(K409=0,"Zero sales",IF(NOT('Sales overview'!$R$8),"Set target",IF(N409&lt;'Sales overview'!$E$6,"Below target","At/above target"))))))</x:f>
      </x:c>
    </x:row>
    <x:row r="410" ht="24" customHeight="1">
      <x:c r="A410" s="28"/>
      <x:c r="B410" s="100"/>
      <x:c r="C410" s="28"/>
      <x:c r="D410" s="28"/>
      <x:c r="E410" s="102"/>
      <x:c r="F410" s="103"/>
      <x:c r="G410" s="104"/>
      <x:c r="H410" s="103"/>
      <x:c r="I410" s="107"/>
      <x:c r="J410" s="108" t="str">
        <x:f>IFERROR(IF(COUNTA(A410:I410)=0,"",IF(LEN(TRIM(A410))=0,"REVIEW: missing ID",IF(COUNTIFS($A$7:$A$1006,A410)&lt;&gt;1,"REVIEW: duplicate ID",IF(NOT(OR(I410="Invoiced",I410="Cancelled")),"REVIEW: status",IF(I410="Cancelled","Cancelled",IF(NOT(AND(ISNUMBER(B410),B410&gt;=1,B410&lt;=2958465)),"REVIEW: date",IF(LEN(TRIM(C410))=0,"REVIEW: customer",IF(LEN(TRIM(D410))=0,"REVIEW: product",IF(NOT(AND(ISNUMBER(E410),E410&gt;0)),"REVIEW: quantity",IF(NOT(AND(ISNUMBER(F410),F410&gt;=0)),"REVIEW: price",IF(NOT(AND(ISNUMBER(G410),G410&gt;=0,G410&lt;=1)),"REVIEW: discount",IF(NOT(AND(ISNUMBER(H410),H410&gt;=0)),"REVIEW: unit cost","OK")))))))))))),"REVIEW: cell error")</x:f>
      </x:c>
      <x:c r="K410" s="109" t="str">
        <x:f>IF(J410="","",IF(J410="Cancelled",0,IF(OR(J410="OK",J410="REVIEW: unit cost"),ROUND(E410*F410*(1-G410),2),"n.a.")))</x:f>
      </x:c>
      <x:c r="L410" s="109" t="str">
        <x:f>IF(J410="","",IF(J410="Cancelled",0,IF(J410="OK",ROUND(E410*H410,2),"n.a.")))</x:f>
      </x:c>
      <x:c r="M410" s="109" t="str">
        <x:f>IF(J410="","",IF(AND(ISNUMBER(K410),ISNUMBER(L410)),K410-L410,"n.a."))</x:f>
      </x:c>
      <x:c r="N410" s="111" t="str">
        <x:f>IF(J410="","",IF(AND(ISNUMBER(M410),ISNUMBER(K410),K410&lt;&gt;0),M410/K410,"n.a."))</x:f>
      </x:c>
      <x:c r="O410" s="108" t="str">
        <x:f>IF(J410="","",IF(J410="Cancelled","Excluded",IF(J410&lt;&gt;"OK","Correct inputs",IF(K410=0,"Zero sales",IF(NOT('Sales overview'!$R$8),"Set target",IF(N410&lt;'Sales overview'!$E$6,"Below target","At/above target"))))))</x:f>
      </x:c>
    </x:row>
    <x:row r="411" ht="24" customHeight="1">
      <x:c r="A411" s="28"/>
      <x:c r="B411" s="100"/>
      <x:c r="C411" s="28"/>
      <x:c r="D411" s="28"/>
      <x:c r="E411" s="102"/>
      <x:c r="F411" s="103"/>
      <x:c r="G411" s="104"/>
      <x:c r="H411" s="103"/>
      <x:c r="I411" s="107"/>
      <x:c r="J411" s="108" t="str">
        <x:f>IFERROR(IF(COUNTA(A411:I411)=0,"",IF(LEN(TRIM(A411))=0,"REVIEW: missing ID",IF(COUNTIFS($A$7:$A$1006,A411)&lt;&gt;1,"REVIEW: duplicate ID",IF(NOT(OR(I411="Invoiced",I411="Cancelled")),"REVIEW: status",IF(I411="Cancelled","Cancelled",IF(NOT(AND(ISNUMBER(B411),B411&gt;=1,B411&lt;=2958465)),"REVIEW: date",IF(LEN(TRIM(C411))=0,"REVIEW: customer",IF(LEN(TRIM(D411))=0,"REVIEW: product",IF(NOT(AND(ISNUMBER(E411),E411&gt;0)),"REVIEW: quantity",IF(NOT(AND(ISNUMBER(F411),F411&gt;=0)),"REVIEW: price",IF(NOT(AND(ISNUMBER(G411),G411&gt;=0,G411&lt;=1)),"REVIEW: discount",IF(NOT(AND(ISNUMBER(H411),H411&gt;=0)),"REVIEW: unit cost","OK")))))))))))),"REVIEW: cell error")</x:f>
      </x:c>
      <x:c r="K411" s="109" t="str">
        <x:f>IF(J411="","",IF(J411="Cancelled",0,IF(OR(J411="OK",J411="REVIEW: unit cost"),ROUND(E411*F411*(1-G411),2),"n.a.")))</x:f>
      </x:c>
      <x:c r="L411" s="109" t="str">
        <x:f>IF(J411="","",IF(J411="Cancelled",0,IF(J411="OK",ROUND(E411*H411,2),"n.a.")))</x:f>
      </x:c>
      <x:c r="M411" s="109" t="str">
        <x:f>IF(J411="","",IF(AND(ISNUMBER(K411),ISNUMBER(L411)),K411-L411,"n.a."))</x:f>
      </x:c>
      <x:c r="N411" s="111" t="str">
        <x:f>IF(J411="","",IF(AND(ISNUMBER(M411),ISNUMBER(K411),K411&lt;&gt;0),M411/K411,"n.a."))</x:f>
      </x:c>
      <x:c r="O411" s="108" t="str">
        <x:f>IF(J411="","",IF(J411="Cancelled","Excluded",IF(J411&lt;&gt;"OK","Correct inputs",IF(K411=0,"Zero sales",IF(NOT('Sales overview'!$R$8),"Set target",IF(N411&lt;'Sales overview'!$E$6,"Below target","At/above target"))))))</x:f>
      </x:c>
    </x:row>
    <x:row r="412" ht="24" customHeight="1">
      <x:c r="A412" s="28"/>
      <x:c r="B412" s="100"/>
      <x:c r="C412" s="28"/>
      <x:c r="D412" s="28"/>
      <x:c r="E412" s="102"/>
      <x:c r="F412" s="103"/>
      <x:c r="G412" s="104"/>
      <x:c r="H412" s="103"/>
      <x:c r="I412" s="107"/>
      <x:c r="J412" s="108" t="str">
        <x:f>IFERROR(IF(COUNTA(A412:I412)=0,"",IF(LEN(TRIM(A412))=0,"REVIEW: missing ID",IF(COUNTIFS($A$7:$A$1006,A412)&lt;&gt;1,"REVIEW: duplicate ID",IF(NOT(OR(I412="Invoiced",I412="Cancelled")),"REVIEW: status",IF(I412="Cancelled","Cancelled",IF(NOT(AND(ISNUMBER(B412),B412&gt;=1,B412&lt;=2958465)),"REVIEW: date",IF(LEN(TRIM(C412))=0,"REVIEW: customer",IF(LEN(TRIM(D412))=0,"REVIEW: product",IF(NOT(AND(ISNUMBER(E412),E412&gt;0)),"REVIEW: quantity",IF(NOT(AND(ISNUMBER(F412),F412&gt;=0)),"REVIEW: price",IF(NOT(AND(ISNUMBER(G412),G412&gt;=0,G412&lt;=1)),"REVIEW: discount",IF(NOT(AND(ISNUMBER(H412),H412&gt;=0)),"REVIEW: unit cost","OK")))))))))))),"REVIEW: cell error")</x:f>
      </x:c>
      <x:c r="K412" s="109" t="str">
        <x:f>IF(J412="","",IF(J412="Cancelled",0,IF(OR(J412="OK",J412="REVIEW: unit cost"),ROUND(E412*F412*(1-G412),2),"n.a.")))</x:f>
      </x:c>
      <x:c r="L412" s="109" t="str">
        <x:f>IF(J412="","",IF(J412="Cancelled",0,IF(J412="OK",ROUND(E412*H412,2),"n.a.")))</x:f>
      </x:c>
      <x:c r="M412" s="109" t="str">
        <x:f>IF(J412="","",IF(AND(ISNUMBER(K412),ISNUMBER(L412)),K412-L412,"n.a."))</x:f>
      </x:c>
      <x:c r="N412" s="111" t="str">
        <x:f>IF(J412="","",IF(AND(ISNUMBER(M412),ISNUMBER(K412),K412&lt;&gt;0),M412/K412,"n.a."))</x:f>
      </x:c>
      <x:c r="O412" s="108" t="str">
        <x:f>IF(J412="","",IF(J412="Cancelled","Excluded",IF(J412&lt;&gt;"OK","Correct inputs",IF(K412=0,"Zero sales",IF(NOT('Sales overview'!$R$8),"Set target",IF(N412&lt;'Sales overview'!$E$6,"Below target","At/above target"))))))</x:f>
      </x:c>
    </x:row>
    <x:row r="413" ht="24" customHeight="1">
      <x:c r="A413" s="28"/>
      <x:c r="B413" s="100"/>
      <x:c r="C413" s="28"/>
      <x:c r="D413" s="28"/>
      <x:c r="E413" s="102"/>
      <x:c r="F413" s="103"/>
      <x:c r="G413" s="104"/>
      <x:c r="H413" s="103"/>
      <x:c r="I413" s="107"/>
      <x:c r="J413" s="108" t="str">
        <x:f>IFERROR(IF(COUNTA(A413:I413)=0,"",IF(LEN(TRIM(A413))=0,"REVIEW: missing ID",IF(COUNTIFS($A$7:$A$1006,A413)&lt;&gt;1,"REVIEW: duplicate ID",IF(NOT(OR(I413="Invoiced",I413="Cancelled")),"REVIEW: status",IF(I413="Cancelled","Cancelled",IF(NOT(AND(ISNUMBER(B413),B413&gt;=1,B413&lt;=2958465)),"REVIEW: date",IF(LEN(TRIM(C413))=0,"REVIEW: customer",IF(LEN(TRIM(D413))=0,"REVIEW: product",IF(NOT(AND(ISNUMBER(E413),E413&gt;0)),"REVIEW: quantity",IF(NOT(AND(ISNUMBER(F413),F413&gt;=0)),"REVIEW: price",IF(NOT(AND(ISNUMBER(G413),G413&gt;=0,G413&lt;=1)),"REVIEW: discount",IF(NOT(AND(ISNUMBER(H413),H413&gt;=0)),"REVIEW: unit cost","OK")))))))))))),"REVIEW: cell error")</x:f>
      </x:c>
      <x:c r="K413" s="109" t="str">
        <x:f>IF(J413="","",IF(J413="Cancelled",0,IF(OR(J413="OK",J413="REVIEW: unit cost"),ROUND(E413*F413*(1-G413),2),"n.a.")))</x:f>
      </x:c>
      <x:c r="L413" s="109" t="str">
        <x:f>IF(J413="","",IF(J413="Cancelled",0,IF(J413="OK",ROUND(E413*H413,2),"n.a.")))</x:f>
      </x:c>
      <x:c r="M413" s="109" t="str">
        <x:f>IF(J413="","",IF(AND(ISNUMBER(K413),ISNUMBER(L413)),K413-L413,"n.a."))</x:f>
      </x:c>
      <x:c r="N413" s="111" t="str">
        <x:f>IF(J413="","",IF(AND(ISNUMBER(M413),ISNUMBER(K413),K413&lt;&gt;0),M413/K413,"n.a."))</x:f>
      </x:c>
      <x:c r="O413" s="108" t="str">
        <x:f>IF(J413="","",IF(J413="Cancelled","Excluded",IF(J413&lt;&gt;"OK","Correct inputs",IF(K413=0,"Zero sales",IF(NOT('Sales overview'!$R$8),"Set target",IF(N413&lt;'Sales overview'!$E$6,"Below target","At/above target"))))))</x:f>
      </x:c>
    </x:row>
    <x:row r="414" ht="24" customHeight="1">
      <x:c r="A414" s="28"/>
      <x:c r="B414" s="100"/>
      <x:c r="C414" s="28"/>
      <x:c r="D414" s="28"/>
      <x:c r="E414" s="102"/>
      <x:c r="F414" s="103"/>
      <x:c r="G414" s="104"/>
      <x:c r="H414" s="103"/>
      <x:c r="I414" s="107"/>
      <x:c r="J414" s="108" t="str">
        <x:f>IFERROR(IF(COUNTA(A414:I414)=0,"",IF(LEN(TRIM(A414))=0,"REVIEW: missing ID",IF(COUNTIFS($A$7:$A$1006,A414)&lt;&gt;1,"REVIEW: duplicate ID",IF(NOT(OR(I414="Invoiced",I414="Cancelled")),"REVIEW: status",IF(I414="Cancelled","Cancelled",IF(NOT(AND(ISNUMBER(B414),B414&gt;=1,B414&lt;=2958465)),"REVIEW: date",IF(LEN(TRIM(C414))=0,"REVIEW: customer",IF(LEN(TRIM(D414))=0,"REVIEW: product",IF(NOT(AND(ISNUMBER(E414),E414&gt;0)),"REVIEW: quantity",IF(NOT(AND(ISNUMBER(F414),F414&gt;=0)),"REVIEW: price",IF(NOT(AND(ISNUMBER(G414),G414&gt;=0,G414&lt;=1)),"REVIEW: discount",IF(NOT(AND(ISNUMBER(H414),H414&gt;=0)),"REVIEW: unit cost","OK")))))))))))),"REVIEW: cell error")</x:f>
      </x:c>
      <x:c r="K414" s="109" t="str">
        <x:f>IF(J414="","",IF(J414="Cancelled",0,IF(OR(J414="OK",J414="REVIEW: unit cost"),ROUND(E414*F414*(1-G414),2),"n.a.")))</x:f>
      </x:c>
      <x:c r="L414" s="109" t="str">
        <x:f>IF(J414="","",IF(J414="Cancelled",0,IF(J414="OK",ROUND(E414*H414,2),"n.a.")))</x:f>
      </x:c>
      <x:c r="M414" s="109" t="str">
        <x:f>IF(J414="","",IF(AND(ISNUMBER(K414),ISNUMBER(L414)),K414-L414,"n.a."))</x:f>
      </x:c>
      <x:c r="N414" s="111" t="str">
        <x:f>IF(J414="","",IF(AND(ISNUMBER(M414),ISNUMBER(K414),K414&lt;&gt;0),M414/K414,"n.a."))</x:f>
      </x:c>
      <x:c r="O414" s="108" t="str">
        <x:f>IF(J414="","",IF(J414="Cancelled","Excluded",IF(J414&lt;&gt;"OK","Correct inputs",IF(K414=0,"Zero sales",IF(NOT('Sales overview'!$R$8),"Set target",IF(N414&lt;'Sales overview'!$E$6,"Below target","At/above target"))))))</x:f>
      </x:c>
    </x:row>
    <x:row r="415" ht="24" customHeight="1">
      <x:c r="A415" s="28"/>
      <x:c r="B415" s="100"/>
      <x:c r="C415" s="28"/>
      <x:c r="D415" s="28"/>
      <x:c r="E415" s="102"/>
      <x:c r="F415" s="103"/>
      <x:c r="G415" s="104"/>
      <x:c r="H415" s="103"/>
      <x:c r="I415" s="107"/>
      <x:c r="J415" s="108" t="str">
        <x:f>IFERROR(IF(COUNTA(A415:I415)=0,"",IF(LEN(TRIM(A415))=0,"REVIEW: missing ID",IF(COUNTIFS($A$7:$A$1006,A415)&lt;&gt;1,"REVIEW: duplicate ID",IF(NOT(OR(I415="Invoiced",I415="Cancelled")),"REVIEW: status",IF(I415="Cancelled","Cancelled",IF(NOT(AND(ISNUMBER(B415),B415&gt;=1,B415&lt;=2958465)),"REVIEW: date",IF(LEN(TRIM(C415))=0,"REVIEW: customer",IF(LEN(TRIM(D415))=0,"REVIEW: product",IF(NOT(AND(ISNUMBER(E415),E415&gt;0)),"REVIEW: quantity",IF(NOT(AND(ISNUMBER(F415),F415&gt;=0)),"REVIEW: price",IF(NOT(AND(ISNUMBER(G415),G415&gt;=0,G415&lt;=1)),"REVIEW: discount",IF(NOT(AND(ISNUMBER(H415),H415&gt;=0)),"REVIEW: unit cost","OK")))))))))))),"REVIEW: cell error")</x:f>
      </x:c>
      <x:c r="K415" s="109" t="str">
        <x:f>IF(J415="","",IF(J415="Cancelled",0,IF(OR(J415="OK",J415="REVIEW: unit cost"),ROUND(E415*F415*(1-G415),2),"n.a.")))</x:f>
      </x:c>
      <x:c r="L415" s="109" t="str">
        <x:f>IF(J415="","",IF(J415="Cancelled",0,IF(J415="OK",ROUND(E415*H415,2),"n.a.")))</x:f>
      </x:c>
      <x:c r="M415" s="109" t="str">
        <x:f>IF(J415="","",IF(AND(ISNUMBER(K415),ISNUMBER(L415)),K415-L415,"n.a."))</x:f>
      </x:c>
      <x:c r="N415" s="111" t="str">
        <x:f>IF(J415="","",IF(AND(ISNUMBER(M415),ISNUMBER(K415),K415&lt;&gt;0),M415/K415,"n.a."))</x:f>
      </x:c>
      <x:c r="O415" s="108" t="str">
        <x:f>IF(J415="","",IF(J415="Cancelled","Excluded",IF(J415&lt;&gt;"OK","Correct inputs",IF(K415=0,"Zero sales",IF(NOT('Sales overview'!$R$8),"Set target",IF(N415&lt;'Sales overview'!$E$6,"Below target","At/above target"))))))</x:f>
      </x:c>
    </x:row>
    <x:row r="416" ht="24" customHeight="1">
      <x:c r="A416" s="28"/>
      <x:c r="B416" s="100"/>
      <x:c r="C416" s="28"/>
      <x:c r="D416" s="28"/>
      <x:c r="E416" s="102"/>
      <x:c r="F416" s="103"/>
      <x:c r="G416" s="104"/>
      <x:c r="H416" s="103"/>
      <x:c r="I416" s="107"/>
      <x:c r="J416" s="108" t="str">
        <x:f>IFERROR(IF(COUNTA(A416:I416)=0,"",IF(LEN(TRIM(A416))=0,"REVIEW: missing ID",IF(COUNTIFS($A$7:$A$1006,A416)&lt;&gt;1,"REVIEW: duplicate ID",IF(NOT(OR(I416="Invoiced",I416="Cancelled")),"REVIEW: status",IF(I416="Cancelled","Cancelled",IF(NOT(AND(ISNUMBER(B416),B416&gt;=1,B416&lt;=2958465)),"REVIEW: date",IF(LEN(TRIM(C416))=0,"REVIEW: customer",IF(LEN(TRIM(D416))=0,"REVIEW: product",IF(NOT(AND(ISNUMBER(E416),E416&gt;0)),"REVIEW: quantity",IF(NOT(AND(ISNUMBER(F416),F416&gt;=0)),"REVIEW: price",IF(NOT(AND(ISNUMBER(G416),G416&gt;=0,G416&lt;=1)),"REVIEW: discount",IF(NOT(AND(ISNUMBER(H416),H416&gt;=0)),"REVIEW: unit cost","OK")))))))))))),"REVIEW: cell error")</x:f>
      </x:c>
      <x:c r="K416" s="109" t="str">
        <x:f>IF(J416="","",IF(J416="Cancelled",0,IF(OR(J416="OK",J416="REVIEW: unit cost"),ROUND(E416*F416*(1-G416),2),"n.a.")))</x:f>
      </x:c>
      <x:c r="L416" s="109" t="str">
        <x:f>IF(J416="","",IF(J416="Cancelled",0,IF(J416="OK",ROUND(E416*H416,2),"n.a.")))</x:f>
      </x:c>
      <x:c r="M416" s="109" t="str">
        <x:f>IF(J416="","",IF(AND(ISNUMBER(K416),ISNUMBER(L416)),K416-L416,"n.a."))</x:f>
      </x:c>
      <x:c r="N416" s="111" t="str">
        <x:f>IF(J416="","",IF(AND(ISNUMBER(M416),ISNUMBER(K416),K416&lt;&gt;0),M416/K416,"n.a."))</x:f>
      </x:c>
      <x:c r="O416" s="108" t="str">
        <x:f>IF(J416="","",IF(J416="Cancelled","Excluded",IF(J416&lt;&gt;"OK","Correct inputs",IF(K416=0,"Zero sales",IF(NOT('Sales overview'!$R$8),"Set target",IF(N416&lt;'Sales overview'!$E$6,"Below target","At/above target"))))))</x:f>
      </x:c>
    </x:row>
    <x:row r="417" ht="24" customHeight="1">
      <x:c r="A417" s="28"/>
      <x:c r="B417" s="100"/>
      <x:c r="C417" s="28"/>
      <x:c r="D417" s="28"/>
      <x:c r="E417" s="102"/>
      <x:c r="F417" s="103"/>
      <x:c r="G417" s="104"/>
      <x:c r="H417" s="103"/>
      <x:c r="I417" s="107"/>
      <x:c r="J417" s="108" t="str">
        <x:f>IFERROR(IF(COUNTA(A417:I417)=0,"",IF(LEN(TRIM(A417))=0,"REVIEW: missing ID",IF(COUNTIFS($A$7:$A$1006,A417)&lt;&gt;1,"REVIEW: duplicate ID",IF(NOT(OR(I417="Invoiced",I417="Cancelled")),"REVIEW: status",IF(I417="Cancelled","Cancelled",IF(NOT(AND(ISNUMBER(B417),B417&gt;=1,B417&lt;=2958465)),"REVIEW: date",IF(LEN(TRIM(C417))=0,"REVIEW: customer",IF(LEN(TRIM(D417))=0,"REVIEW: product",IF(NOT(AND(ISNUMBER(E417),E417&gt;0)),"REVIEW: quantity",IF(NOT(AND(ISNUMBER(F417),F417&gt;=0)),"REVIEW: price",IF(NOT(AND(ISNUMBER(G417),G417&gt;=0,G417&lt;=1)),"REVIEW: discount",IF(NOT(AND(ISNUMBER(H417),H417&gt;=0)),"REVIEW: unit cost","OK")))))))))))),"REVIEW: cell error")</x:f>
      </x:c>
      <x:c r="K417" s="109" t="str">
        <x:f>IF(J417="","",IF(J417="Cancelled",0,IF(OR(J417="OK",J417="REVIEW: unit cost"),ROUND(E417*F417*(1-G417),2),"n.a.")))</x:f>
      </x:c>
      <x:c r="L417" s="109" t="str">
        <x:f>IF(J417="","",IF(J417="Cancelled",0,IF(J417="OK",ROUND(E417*H417,2),"n.a.")))</x:f>
      </x:c>
      <x:c r="M417" s="109" t="str">
        <x:f>IF(J417="","",IF(AND(ISNUMBER(K417),ISNUMBER(L417)),K417-L417,"n.a."))</x:f>
      </x:c>
      <x:c r="N417" s="111" t="str">
        <x:f>IF(J417="","",IF(AND(ISNUMBER(M417),ISNUMBER(K417),K417&lt;&gt;0),M417/K417,"n.a."))</x:f>
      </x:c>
      <x:c r="O417" s="108" t="str">
        <x:f>IF(J417="","",IF(J417="Cancelled","Excluded",IF(J417&lt;&gt;"OK","Correct inputs",IF(K417=0,"Zero sales",IF(NOT('Sales overview'!$R$8),"Set target",IF(N417&lt;'Sales overview'!$E$6,"Below target","At/above target"))))))</x:f>
      </x:c>
    </x:row>
    <x:row r="418" ht="24" customHeight="1">
      <x:c r="A418" s="28"/>
      <x:c r="B418" s="100"/>
      <x:c r="C418" s="28"/>
      <x:c r="D418" s="28"/>
      <x:c r="E418" s="102"/>
      <x:c r="F418" s="103"/>
      <x:c r="G418" s="104"/>
      <x:c r="H418" s="103"/>
      <x:c r="I418" s="107"/>
      <x:c r="J418" s="108" t="str">
        <x:f>IFERROR(IF(COUNTA(A418:I418)=0,"",IF(LEN(TRIM(A418))=0,"REVIEW: missing ID",IF(COUNTIFS($A$7:$A$1006,A418)&lt;&gt;1,"REVIEW: duplicate ID",IF(NOT(OR(I418="Invoiced",I418="Cancelled")),"REVIEW: status",IF(I418="Cancelled","Cancelled",IF(NOT(AND(ISNUMBER(B418),B418&gt;=1,B418&lt;=2958465)),"REVIEW: date",IF(LEN(TRIM(C418))=0,"REVIEW: customer",IF(LEN(TRIM(D418))=0,"REVIEW: product",IF(NOT(AND(ISNUMBER(E418),E418&gt;0)),"REVIEW: quantity",IF(NOT(AND(ISNUMBER(F418),F418&gt;=0)),"REVIEW: price",IF(NOT(AND(ISNUMBER(G418),G418&gt;=0,G418&lt;=1)),"REVIEW: discount",IF(NOT(AND(ISNUMBER(H418),H418&gt;=0)),"REVIEW: unit cost","OK")))))))))))),"REVIEW: cell error")</x:f>
      </x:c>
      <x:c r="K418" s="109" t="str">
        <x:f>IF(J418="","",IF(J418="Cancelled",0,IF(OR(J418="OK",J418="REVIEW: unit cost"),ROUND(E418*F418*(1-G418),2),"n.a.")))</x:f>
      </x:c>
      <x:c r="L418" s="109" t="str">
        <x:f>IF(J418="","",IF(J418="Cancelled",0,IF(J418="OK",ROUND(E418*H418,2),"n.a.")))</x:f>
      </x:c>
      <x:c r="M418" s="109" t="str">
        <x:f>IF(J418="","",IF(AND(ISNUMBER(K418),ISNUMBER(L418)),K418-L418,"n.a."))</x:f>
      </x:c>
      <x:c r="N418" s="111" t="str">
        <x:f>IF(J418="","",IF(AND(ISNUMBER(M418),ISNUMBER(K418),K418&lt;&gt;0),M418/K418,"n.a."))</x:f>
      </x:c>
      <x:c r="O418" s="108" t="str">
        <x:f>IF(J418="","",IF(J418="Cancelled","Excluded",IF(J418&lt;&gt;"OK","Correct inputs",IF(K418=0,"Zero sales",IF(NOT('Sales overview'!$R$8),"Set target",IF(N418&lt;'Sales overview'!$E$6,"Below target","At/above target"))))))</x:f>
      </x:c>
    </x:row>
    <x:row r="419" ht="24" customHeight="1">
      <x:c r="A419" s="28"/>
      <x:c r="B419" s="100"/>
      <x:c r="C419" s="28"/>
      <x:c r="D419" s="28"/>
      <x:c r="E419" s="102"/>
      <x:c r="F419" s="103"/>
      <x:c r="G419" s="104"/>
      <x:c r="H419" s="103"/>
      <x:c r="I419" s="107"/>
      <x:c r="J419" s="108" t="str">
        <x:f>IFERROR(IF(COUNTA(A419:I419)=0,"",IF(LEN(TRIM(A419))=0,"REVIEW: missing ID",IF(COUNTIFS($A$7:$A$1006,A419)&lt;&gt;1,"REVIEW: duplicate ID",IF(NOT(OR(I419="Invoiced",I419="Cancelled")),"REVIEW: status",IF(I419="Cancelled","Cancelled",IF(NOT(AND(ISNUMBER(B419),B419&gt;=1,B419&lt;=2958465)),"REVIEW: date",IF(LEN(TRIM(C419))=0,"REVIEW: customer",IF(LEN(TRIM(D419))=0,"REVIEW: product",IF(NOT(AND(ISNUMBER(E419),E419&gt;0)),"REVIEW: quantity",IF(NOT(AND(ISNUMBER(F419),F419&gt;=0)),"REVIEW: price",IF(NOT(AND(ISNUMBER(G419),G419&gt;=0,G419&lt;=1)),"REVIEW: discount",IF(NOT(AND(ISNUMBER(H419),H419&gt;=0)),"REVIEW: unit cost","OK")))))))))))),"REVIEW: cell error")</x:f>
      </x:c>
      <x:c r="K419" s="109" t="str">
        <x:f>IF(J419="","",IF(J419="Cancelled",0,IF(OR(J419="OK",J419="REVIEW: unit cost"),ROUND(E419*F419*(1-G419),2),"n.a.")))</x:f>
      </x:c>
      <x:c r="L419" s="109" t="str">
        <x:f>IF(J419="","",IF(J419="Cancelled",0,IF(J419="OK",ROUND(E419*H419,2),"n.a.")))</x:f>
      </x:c>
      <x:c r="M419" s="109" t="str">
        <x:f>IF(J419="","",IF(AND(ISNUMBER(K419),ISNUMBER(L419)),K419-L419,"n.a."))</x:f>
      </x:c>
      <x:c r="N419" s="111" t="str">
        <x:f>IF(J419="","",IF(AND(ISNUMBER(M419),ISNUMBER(K419),K419&lt;&gt;0),M419/K419,"n.a."))</x:f>
      </x:c>
      <x:c r="O419" s="108" t="str">
        <x:f>IF(J419="","",IF(J419="Cancelled","Excluded",IF(J419&lt;&gt;"OK","Correct inputs",IF(K419=0,"Zero sales",IF(NOT('Sales overview'!$R$8),"Set target",IF(N419&lt;'Sales overview'!$E$6,"Below target","At/above target"))))))</x:f>
      </x:c>
    </x:row>
    <x:row r="420" ht="24" customHeight="1">
      <x:c r="A420" s="28"/>
      <x:c r="B420" s="100"/>
      <x:c r="C420" s="28"/>
      <x:c r="D420" s="28"/>
      <x:c r="E420" s="102"/>
      <x:c r="F420" s="103"/>
      <x:c r="G420" s="104"/>
      <x:c r="H420" s="103"/>
      <x:c r="I420" s="107"/>
      <x:c r="J420" s="108" t="str">
        <x:f>IFERROR(IF(COUNTA(A420:I420)=0,"",IF(LEN(TRIM(A420))=0,"REVIEW: missing ID",IF(COUNTIFS($A$7:$A$1006,A420)&lt;&gt;1,"REVIEW: duplicate ID",IF(NOT(OR(I420="Invoiced",I420="Cancelled")),"REVIEW: status",IF(I420="Cancelled","Cancelled",IF(NOT(AND(ISNUMBER(B420),B420&gt;=1,B420&lt;=2958465)),"REVIEW: date",IF(LEN(TRIM(C420))=0,"REVIEW: customer",IF(LEN(TRIM(D420))=0,"REVIEW: product",IF(NOT(AND(ISNUMBER(E420),E420&gt;0)),"REVIEW: quantity",IF(NOT(AND(ISNUMBER(F420),F420&gt;=0)),"REVIEW: price",IF(NOT(AND(ISNUMBER(G420),G420&gt;=0,G420&lt;=1)),"REVIEW: discount",IF(NOT(AND(ISNUMBER(H420),H420&gt;=0)),"REVIEW: unit cost","OK")))))))))))),"REVIEW: cell error")</x:f>
      </x:c>
      <x:c r="K420" s="109" t="str">
        <x:f>IF(J420="","",IF(J420="Cancelled",0,IF(OR(J420="OK",J420="REVIEW: unit cost"),ROUND(E420*F420*(1-G420),2),"n.a.")))</x:f>
      </x:c>
      <x:c r="L420" s="109" t="str">
        <x:f>IF(J420="","",IF(J420="Cancelled",0,IF(J420="OK",ROUND(E420*H420,2),"n.a.")))</x:f>
      </x:c>
      <x:c r="M420" s="109" t="str">
        <x:f>IF(J420="","",IF(AND(ISNUMBER(K420),ISNUMBER(L420)),K420-L420,"n.a."))</x:f>
      </x:c>
      <x:c r="N420" s="111" t="str">
        <x:f>IF(J420="","",IF(AND(ISNUMBER(M420),ISNUMBER(K420),K420&lt;&gt;0),M420/K420,"n.a."))</x:f>
      </x:c>
      <x:c r="O420" s="108" t="str">
        <x:f>IF(J420="","",IF(J420="Cancelled","Excluded",IF(J420&lt;&gt;"OK","Correct inputs",IF(K420=0,"Zero sales",IF(NOT('Sales overview'!$R$8),"Set target",IF(N420&lt;'Sales overview'!$E$6,"Below target","At/above target"))))))</x:f>
      </x:c>
    </x:row>
    <x:row r="421" ht="24" customHeight="1">
      <x:c r="A421" s="28"/>
      <x:c r="B421" s="100"/>
      <x:c r="C421" s="28"/>
      <x:c r="D421" s="28"/>
      <x:c r="E421" s="102"/>
      <x:c r="F421" s="103"/>
      <x:c r="G421" s="104"/>
      <x:c r="H421" s="103"/>
      <x:c r="I421" s="107"/>
      <x:c r="J421" s="108" t="str">
        <x:f>IFERROR(IF(COUNTA(A421:I421)=0,"",IF(LEN(TRIM(A421))=0,"REVIEW: missing ID",IF(COUNTIFS($A$7:$A$1006,A421)&lt;&gt;1,"REVIEW: duplicate ID",IF(NOT(OR(I421="Invoiced",I421="Cancelled")),"REVIEW: status",IF(I421="Cancelled","Cancelled",IF(NOT(AND(ISNUMBER(B421),B421&gt;=1,B421&lt;=2958465)),"REVIEW: date",IF(LEN(TRIM(C421))=0,"REVIEW: customer",IF(LEN(TRIM(D421))=0,"REVIEW: product",IF(NOT(AND(ISNUMBER(E421),E421&gt;0)),"REVIEW: quantity",IF(NOT(AND(ISNUMBER(F421),F421&gt;=0)),"REVIEW: price",IF(NOT(AND(ISNUMBER(G421),G421&gt;=0,G421&lt;=1)),"REVIEW: discount",IF(NOT(AND(ISNUMBER(H421),H421&gt;=0)),"REVIEW: unit cost","OK")))))))))))),"REVIEW: cell error")</x:f>
      </x:c>
      <x:c r="K421" s="109" t="str">
        <x:f>IF(J421="","",IF(J421="Cancelled",0,IF(OR(J421="OK",J421="REVIEW: unit cost"),ROUND(E421*F421*(1-G421),2),"n.a.")))</x:f>
      </x:c>
      <x:c r="L421" s="109" t="str">
        <x:f>IF(J421="","",IF(J421="Cancelled",0,IF(J421="OK",ROUND(E421*H421,2),"n.a.")))</x:f>
      </x:c>
      <x:c r="M421" s="109" t="str">
        <x:f>IF(J421="","",IF(AND(ISNUMBER(K421),ISNUMBER(L421)),K421-L421,"n.a."))</x:f>
      </x:c>
      <x:c r="N421" s="111" t="str">
        <x:f>IF(J421="","",IF(AND(ISNUMBER(M421),ISNUMBER(K421),K421&lt;&gt;0),M421/K421,"n.a."))</x:f>
      </x:c>
      <x:c r="O421" s="108" t="str">
        <x:f>IF(J421="","",IF(J421="Cancelled","Excluded",IF(J421&lt;&gt;"OK","Correct inputs",IF(K421=0,"Zero sales",IF(NOT('Sales overview'!$R$8),"Set target",IF(N421&lt;'Sales overview'!$E$6,"Below target","At/above target"))))))</x:f>
      </x:c>
    </x:row>
    <x:row r="422" ht="24" customHeight="1">
      <x:c r="A422" s="28"/>
      <x:c r="B422" s="100"/>
      <x:c r="C422" s="28"/>
      <x:c r="D422" s="28"/>
      <x:c r="E422" s="102"/>
      <x:c r="F422" s="103"/>
      <x:c r="G422" s="104"/>
      <x:c r="H422" s="103"/>
      <x:c r="I422" s="107"/>
      <x:c r="J422" s="108" t="str">
        <x:f>IFERROR(IF(COUNTA(A422:I422)=0,"",IF(LEN(TRIM(A422))=0,"REVIEW: missing ID",IF(COUNTIFS($A$7:$A$1006,A422)&lt;&gt;1,"REVIEW: duplicate ID",IF(NOT(OR(I422="Invoiced",I422="Cancelled")),"REVIEW: status",IF(I422="Cancelled","Cancelled",IF(NOT(AND(ISNUMBER(B422),B422&gt;=1,B422&lt;=2958465)),"REVIEW: date",IF(LEN(TRIM(C422))=0,"REVIEW: customer",IF(LEN(TRIM(D422))=0,"REVIEW: product",IF(NOT(AND(ISNUMBER(E422),E422&gt;0)),"REVIEW: quantity",IF(NOT(AND(ISNUMBER(F422),F422&gt;=0)),"REVIEW: price",IF(NOT(AND(ISNUMBER(G422),G422&gt;=0,G422&lt;=1)),"REVIEW: discount",IF(NOT(AND(ISNUMBER(H422),H422&gt;=0)),"REVIEW: unit cost","OK")))))))))))),"REVIEW: cell error")</x:f>
      </x:c>
      <x:c r="K422" s="109" t="str">
        <x:f>IF(J422="","",IF(J422="Cancelled",0,IF(OR(J422="OK",J422="REVIEW: unit cost"),ROUND(E422*F422*(1-G422),2),"n.a.")))</x:f>
      </x:c>
      <x:c r="L422" s="109" t="str">
        <x:f>IF(J422="","",IF(J422="Cancelled",0,IF(J422="OK",ROUND(E422*H422,2),"n.a.")))</x:f>
      </x:c>
      <x:c r="M422" s="109" t="str">
        <x:f>IF(J422="","",IF(AND(ISNUMBER(K422),ISNUMBER(L422)),K422-L422,"n.a."))</x:f>
      </x:c>
      <x:c r="N422" s="111" t="str">
        <x:f>IF(J422="","",IF(AND(ISNUMBER(M422),ISNUMBER(K422),K422&lt;&gt;0),M422/K422,"n.a."))</x:f>
      </x:c>
      <x:c r="O422" s="108" t="str">
        <x:f>IF(J422="","",IF(J422="Cancelled","Excluded",IF(J422&lt;&gt;"OK","Correct inputs",IF(K422=0,"Zero sales",IF(NOT('Sales overview'!$R$8),"Set target",IF(N422&lt;'Sales overview'!$E$6,"Below target","At/above target"))))))</x:f>
      </x:c>
    </x:row>
    <x:row r="423" ht="24" customHeight="1">
      <x:c r="A423" s="28"/>
      <x:c r="B423" s="100"/>
      <x:c r="C423" s="28"/>
      <x:c r="D423" s="28"/>
      <x:c r="E423" s="102"/>
      <x:c r="F423" s="103"/>
      <x:c r="G423" s="104"/>
      <x:c r="H423" s="103"/>
      <x:c r="I423" s="107"/>
      <x:c r="J423" s="108" t="str">
        <x:f>IFERROR(IF(COUNTA(A423:I423)=0,"",IF(LEN(TRIM(A423))=0,"REVIEW: missing ID",IF(COUNTIFS($A$7:$A$1006,A423)&lt;&gt;1,"REVIEW: duplicate ID",IF(NOT(OR(I423="Invoiced",I423="Cancelled")),"REVIEW: status",IF(I423="Cancelled","Cancelled",IF(NOT(AND(ISNUMBER(B423),B423&gt;=1,B423&lt;=2958465)),"REVIEW: date",IF(LEN(TRIM(C423))=0,"REVIEW: customer",IF(LEN(TRIM(D423))=0,"REVIEW: product",IF(NOT(AND(ISNUMBER(E423),E423&gt;0)),"REVIEW: quantity",IF(NOT(AND(ISNUMBER(F423),F423&gt;=0)),"REVIEW: price",IF(NOT(AND(ISNUMBER(G423),G423&gt;=0,G423&lt;=1)),"REVIEW: discount",IF(NOT(AND(ISNUMBER(H423),H423&gt;=0)),"REVIEW: unit cost","OK")))))))))))),"REVIEW: cell error")</x:f>
      </x:c>
      <x:c r="K423" s="109" t="str">
        <x:f>IF(J423="","",IF(J423="Cancelled",0,IF(OR(J423="OK",J423="REVIEW: unit cost"),ROUND(E423*F423*(1-G423),2),"n.a.")))</x:f>
      </x:c>
      <x:c r="L423" s="109" t="str">
        <x:f>IF(J423="","",IF(J423="Cancelled",0,IF(J423="OK",ROUND(E423*H423,2),"n.a.")))</x:f>
      </x:c>
      <x:c r="M423" s="109" t="str">
        <x:f>IF(J423="","",IF(AND(ISNUMBER(K423),ISNUMBER(L423)),K423-L423,"n.a."))</x:f>
      </x:c>
      <x:c r="N423" s="111" t="str">
        <x:f>IF(J423="","",IF(AND(ISNUMBER(M423),ISNUMBER(K423),K423&lt;&gt;0),M423/K423,"n.a."))</x:f>
      </x:c>
      <x:c r="O423" s="108" t="str">
        <x:f>IF(J423="","",IF(J423="Cancelled","Excluded",IF(J423&lt;&gt;"OK","Correct inputs",IF(K423=0,"Zero sales",IF(NOT('Sales overview'!$R$8),"Set target",IF(N423&lt;'Sales overview'!$E$6,"Below target","At/above target"))))))</x:f>
      </x:c>
    </x:row>
    <x:row r="424" ht="24" customHeight="1">
      <x:c r="A424" s="28"/>
      <x:c r="B424" s="100"/>
      <x:c r="C424" s="28"/>
      <x:c r="D424" s="28"/>
      <x:c r="E424" s="102"/>
      <x:c r="F424" s="103"/>
      <x:c r="G424" s="104"/>
      <x:c r="H424" s="103"/>
      <x:c r="I424" s="107"/>
      <x:c r="J424" s="108" t="str">
        <x:f>IFERROR(IF(COUNTA(A424:I424)=0,"",IF(LEN(TRIM(A424))=0,"REVIEW: missing ID",IF(COUNTIFS($A$7:$A$1006,A424)&lt;&gt;1,"REVIEW: duplicate ID",IF(NOT(OR(I424="Invoiced",I424="Cancelled")),"REVIEW: status",IF(I424="Cancelled","Cancelled",IF(NOT(AND(ISNUMBER(B424),B424&gt;=1,B424&lt;=2958465)),"REVIEW: date",IF(LEN(TRIM(C424))=0,"REVIEW: customer",IF(LEN(TRIM(D424))=0,"REVIEW: product",IF(NOT(AND(ISNUMBER(E424),E424&gt;0)),"REVIEW: quantity",IF(NOT(AND(ISNUMBER(F424),F424&gt;=0)),"REVIEW: price",IF(NOT(AND(ISNUMBER(G424),G424&gt;=0,G424&lt;=1)),"REVIEW: discount",IF(NOT(AND(ISNUMBER(H424),H424&gt;=0)),"REVIEW: unit cost","OK")))))))))))),"REVIEW: cell error")</x:f>
      </x:c>
      <x:c r="K424" s="109" t="str">
        <x:f>IF(J424="","",IF(J424="Cancelled",0,IF(OR(J424="OK",J424="REVIEW: unit cost"),ROUND(E424*F424*(1-G424),2),"n.a.")))</x:f>
      </x:c>
      <x:c r="L424" s="109" t="str">
        <x:f>IF(J424="","",IF(J424="Cancelled",0,IF(J424="OK",ROUND(E424*H424,2),"n.a.")))</x:f>
      </x:c>
      <x:c r="M424" s="109" t="str">
        <x:f>IF(J424="","",IF(AND(ISNUMBER(K424),ISNUMBER(L424)),K424-L424,"n.a."))</x:f>
      </x:c>
      <x:c r="N424" s="111" t="str">
        <x:f>IF(J424="","",IF(AND(ISNUMBER(M424),ISNUMBER(K424),K424&lt;&gt;0),M424/K424,"n.a."))</x:f>
      </x:c>
      <x:c r="O424" s="108" t="str">
        <x:f>IF(J424="","",IF(J424="Cancelled","Excluded",IF(J424&lt;&gt;"OK","Correct inputs",IF(K424=0,"Zero sales",IF(NOT('Sales overview'!$R$8),"Set target",IF(N424&lt;'Sales overview'!$E$6,"Below target","At/above target"))))))</x:f>
      </x:c>
    </x:row>
    <x:row r="425" ht="24" customHeight="1">
      <x:c r="A425" s="28"/>
      <x:c r="B425" s="100"/>
      <x:c r="C425" s="28"/>
      <x:c r="D425" s="28"/>
      <x:c r="E425" s="102"/>
      <x:c r="F425" s="103"/>
      <x:c r="G425" s="104"/>
      <x:c r="H425" s="103"/>
      <x:c r="I425" s="107"/>
      <x:c r="J425" s="108" t="str">
        <x:f>IFERROR(IF(COUNTA(A425:I425)=0,"",IF(LEN(TRIM(A425))=0,"REVIEW: missing ID",IF(COUNTIFS($A$7:$A$1006,A425)&lt;&gt;1,"REVIEW: duplicate ID",IF(NOT(OR(I425="Invoiced",I425="Cancelled")),"REVIEW: status",IF(I425="Cancelled","Cancelled",IF(NOT(AND(ISNUMBER(B425),B425&gt;=1,B425&lt;=2958465)),"REVIEW: date",IF(LEN(TRIM(C425))=0,"REVIEW: customer",IF(LEN(TRIM(D425))=0,"REVIEW: product",IF(NOT(AND(ISNUMBER(E425),E425&gt;0)),"REVIEW: quantity",IF(NOT(AND(ISNUMBER(F425),F425&gt;=0)),"REVIEW: price",IF(NOT(AND(ISNUMBER(G425),G425&gt;=0,G425&lt;=1)),"REVIEW: discount",IF(NOT(AND(ISNUMBER(H425),H425&gt;=0)),"REVIEW: unit cost","OK")))))))))))),"REVIEW: cell error")</x:f>
      </x:c>
      <x:c r="K425" s="109" t="str">
        <x:f>IF(J425="","",IF(J425="Cancelled",0,IF(OR(J425="OK",J425="REVIEW: unit cost"),ROUND(E425*F425*(1-G425),2),"n.a.")))</x:f>
      </x:c>
      <x:c r="L425" s="109" t="str">
        <x:f>IF(J425="","",IF(J425="Cancelled",0,IF(J425="OK",ROUND(E425*H425,2),"n.a.")))</x:f>
      </x:c>
      <x:c r="M425" s="109" t="str">
        <x:f>IF(J425="","",IF(AND(ISNUMBER(K425),ISNUMBER(L425)),K425-L425,"n.a."))</x:f>
      </x:c>
      <x:c r="N425" s="111" t="str">
        <x:f>IF(J425="","",IF(AND(ISNUMBER(M425),ISNUMBER(K425),K425&lt;&gt;0),M425/K425,"n.a."))</x:f>
      </x:c>
      <x:c r="O425" s="108" t="str">
        <x:f>IF(J425="","",IF(J425="Cancelled","Excluded",IF(J425&lt;&gt;"OK","Correct inputs",IF(K425=0,"Zero sales",IF(NOT('Sales overview'!$R$8),"Set target",IF(N425&lt;'Sales overview'!$E$6,"Below target","At/above target"))))))</x:f>
      </x:c>
    </x:row>
    <x:row r="426" ht="24" customHeight="1">
      <x:c r="A426" s="28"/>
      <x:c r="B426" s="100"/>
      <x:c r="C426" s="28"/>
      <x:c r="D426" s="28"/>
      <x:c r="E426" s="102"/>
      <x:c r="F426" s="103"/>
      <x:c r="G426" s="104"/>
      <x:c r="H426" s="103"/>
      <x:c r="I426" s="107"/>
      <x:c r="J426" s="108" t="str">
        <x:f>IFERROR(IF(COUNTA(A426:I426)=0,"",IF(LEN(TRIM(A426))=0,"REVIEW: missing ID",IF(COUNTIFS($A$7:$A$1006,A426)&lt;&gt;1,"REVIEW: duplicate ID",IF(NOT(OR(I426="Invoiced",I426="Cancelled")),"REVIEW: status",IF(I426="Cancelled","Cancelled",IF(NOT(AND(ISNUMBER(B426),B426&gt;=1,B426&lt;=2958465)),"REVIEW: date",IF(LEN(TRIM(C426))=0,"REVIEW: customer",IF(LEN(TRIM(D426))=0,"REVIEW: product",IF(NOT(AND(ISNUMBER(E426),E426&gt;0)),"REVIEW: quantity",IF(NOT(AND(ISNUMBER(F426),F426&gt;=0)),"REVIEW: price",IF(NOT(AND(ISNUMBER(G426),G426&gt;=0,G426&lt;=1)),"REVIEW: discount",IF(NOT(AND(ISNUMBER(H426),H426&gt;=0)),"REVIEW: unit cost","OK")))))))))))),"REVIEW: cell error")</x:f>
      </x:c>
      <x:c r="K426" s="109" t="str">
        <x:f>IF(J426="","",IF(J426="Cancelled",0,IF(OR(J426="OK",J426="REVIEW: unit cost"),ROUND(E426*F426*(1-G426),2),"n.a.")))</x:f>
      </x:c>
      <x:c r="L426" s="109" t="str">
        <x:f>IF(J426="","",IF(J426="Cancelled",0,IF(J426="OK",ROUND(E426*H426,2),"n.a.")))</x:f>
      </x:c>
      <x:c r="M426" s="109" t="str">
        <x:f>IF(J426="","",IF(AND(ISNUMBER(K426),ISNUMBER(L426)),K426-L426,"n.a."))</x:f>
      </x:c>
      <x:c r="N426" s="111" t="str">
        <x:f>IF(J426="","",IF(AND(ISNUMBER(M426),ISNUMBER(K426),K426&lt;&gt;0),M426/K426,"n.a."))</x:f>
      </x:c>
      <x:c r="O426" s="108" t="str">
        <x:f>IF(J426="","",IF(J426="Cancelled","Excluded",IF(J426&lt;&gt;"OK","Correct inputs",IF(K426=0,"Zero sales",IF(NOT('Sales overview'!$R$8),"Set target",IF(N426&lt;'Sales overview'!$E$6,"Below target","At/above target"))))))</x:f>
      </x:c>
    </x:row>
    <x:row r="427" ht="24" customHeight="1">
      <x:c r="A427" s="28"/>
      <x:c r="B427" s="100"/>
      <x:c r="C427" s="28"/>
      <x:c r="D427" s="28"/>
      <x:c r="E427" s="102"/>
      <x:c r="F427" s="103"/>
      <x:c r="G427" s="104"/>
      <x:c r="H427" s="103"/>
      <x:c r="I427" s="107"/>
      <x:c r="J427" s="108" t="str">
        <x:f>IFERROR(IF(COUNTA(A427:I427)=0,"",IF(LEN(TRIM(A427))=0,"REVIEW: missing ID",IF(COUNTIFS($A$7:$A$1006,A427)&lt;&gt;1,"REVIEW: duplicate ID",IF(NOT(OR(I427="Invoiced",I427="Cancelled")),"REVIEW: status",IF(I427="Cancelled","Cancelled",IF(NOT(AND(ISNUMBER(B427),B427&gt;=1,B427&lt;=2958465)),"REVIEW: date",IF(LEN(TRIM(C427))=0,"REVIEW: customer",IF(LEN(TRIM(D427))=0,"REVIEW: product",IF(NOT(AND(ISNUMBER(E427),E427&gt;0)),"REVIEW: quantity",IF(NOT(AND(ISNUMBER(F427),F427&gt;=0)),"REVIEW: price",IF(NOT(AND(ISNUMBER(G427),G427&gt;=0,G427&lt;=1)),"REVIEW: discount",IF(NOT(AND(ISNUMBER(H427),H427&gt;=0)),"REVIEW: unit cost","OK")))))))))))),"REVIEW: cell error")</x:f>
      </x:c>
      <x:c r="K427" s="109" t="str">
        <x:f>IF(J427="","",IF(J427="Cancelled",0,IF(OR(J427="OK",J427="REVIEW: unit cost"),ROUND(E427*F427*(1-G427),2),"n.a.")))</x:f>
      </x:c>
      <x:c r="L427" s="109" t="str">
        <x:f>IF(J427="","",IF(J427="Cancelled",0,IF(J427="OK",ROUND(E427*H427,2),"n.a.")))</x:f>
      </x:c>
      <x:c r="M427" s="109" t="str">
        <x:f>IF(J427="","",IF(AND(ISNUMBER(K427),ISNUMBER(L427)),K427-L427,"n.a."))</x:f>
      </x:c>
      <x:c r="N427" s="111" t="str">
        <x:f>IF(J427="","",IF(AND(ISNUMBER(M427),ISNUMBER(K427),K427&lt;&gt;0),M427/K427,"n.a."))</x:f>
      </x:c>
      <x:c r="O427" s="108" t="str">
        <x:f>IF(J427="","",IF(J427="Cancelled","Excluded",IF(J427&lt;&gt;"OK","Correct inputs",IF(K427=0,"Zero sales",IF(NOT('Sales overview'!$R$8),"Set target",IF(N427&lt;'Sales overview'!$E$6,"Below target","At/above target"))))))</x:f>
      </x:c>
    </x:row>
    <x:row r="428" ht="24" customHeight="1">
      <x:c r="A428" s="28"/>
      <x:c r="B428" s="100"/>
      <x:c r="C428" s="28"/>
      <x:c r="D428" s="28"/>
      <x:c r="E428" s="102"/>
      <x:c r="F428" s="103"/>
      <x:c r="G428" s="104"/>
      <x:c r="H428" s="103"/>
      <x:c r="I428" s="107"/>
      <x:c r="J428" s="108" t="str">
        <x:f>IFERROR(IF(COUNTA(A428:I428)=0,"",IF(LEN(TRIM(A428))=0,"REVIEW: missing ID",IF(COUNTIFS($A$7:$A$1006,A428)&lt;&gt;1,"REVIEW: duplicate ID",IF(NOT(OR(I428="Invoiced",I428="Cancelled")),"REVIEW: status",IF(I428="Cancelled","Cancelled",IF(NOT(AND(ISNUMBER(B428),B428&gt;=1,B428&lt;=2958465)),"REVIEW: date",IF(LEN(TRIM(C428))=0,"REVIEW: customer",IF(LEN(TRIM(D428))=0,"REVIEW: product",IF(NOT(AND(ISNUMBER(E428),E428&gt;0)),"REVIEW: quantity",IF(NOT(AND(ISNUMBER(F428),F428&gt;=0)),"REVIEW: price",IF(NOT(AND(ISNUMBER(G428),G428&gt;=0,G428&lt;=1)),"REVIEW: discount",IF(NOT(AND(ISNUMBER(H428),H428&gt;=0)),"REVIEW: unit cost","OK")))))))))))),"REVIEW: cell error")</x:f>
      </x:c>
      <x:c r="K428" s="109" t="str">
        <x:f>IF(J428="","",IF(J428="Cancelled",0,IF(OR(J428="OK",J428="REVIEW: unit cost"),ROUND(E428*F428*(1-G428),2),"n.a.")))</x:f>
      </x:c>
      <x:c r="L428" s="109" t="str">
        <x:f>IF(J428="","",IF(J428="Cancelled",0,IF(J428="OK",ROUND(E428*H428,2),"n.a.")))</x:f>
      </x:c>
      <x:c r="M428" s="109" t="str">
        <x:f>IF(J428="","",IF(AND(ISNUMBER(K428),ISNUMBER(L428)),K428-L428,"n.a."))</x:f>
      </x:c>
      <x:c r="N428" s="111" t="str">
        <x:f>IF(J428="","",IF(AND(ISNUMBER(M428),ISNUMBER(K428),K428&lt;&gt;0),M428/K428,"n.a."))</x:f>
      </x:c>
      <x:c r="O428" s="108" t="str">
        <x:f>IF(J428="","",IF(J428="Cancelled","Excluded",IF(J428&lt;&gt;"OK","Correct inputs",IF(K428=0,"Zero sales",IF(NOT('Sales overview'!$R$8),"Set target",IF(N428&lt;'Sales overview'!$E$6,"Below target","At/above target"))))))</x:f>
      </x:c>
    </x:row>
    <x:row r="429" ht="24" customHeight="1">
      <x:c r="A429" s="28"/>
      <x:c r="B429" s="100"/>
      <x:c r="C429" s="28"/>
      <x:c r="D429" s="28"/>
      <x:c r="E429" s="102"/>
      <x:c r="F429" s="103"/>
      <x:c r="G429" s="104"/>
      <x:c r="H429" s="103"/>
      <x:c r="I429" s="107"/>
      <x:c r="J429" s="108" t="str">
        <x:f>IFERROR(IF(COUNTA(A429:I429)=0,"",IF(LEN(TRIM(A429))=0,"REVIEW: missing ID",IF(COUNTIFS($A$7:$A$1006,A429)&lt;&gt;1,"REVIEW: duplicate ID",IF(NOT(OR(I429="Invoiced",I429="Cancelled")),"REVIEW: status",IF(I429="Cancelled","Cancelled",IF(NOT(AND(ISNUMBER(B429),B429&gt;=1,B429&lt;=2958465)),"REVIEW: date",IF(LEN(TRIM(C429))=0,"REVIEW: customer",IF(LEN(TRIM(D429))=0,"REVIEW: product",IF(NOT(AND(ISNUMBER(E429),E429&gt;0)),"REVIEW: quantity",IF(NOT(AND(ISNUMBER(F429),F429&gt;=0)),"REVIEW: price",IF(NOT(AND(ISNUMBER(G429),G429&gt;=0,G429&lt;=1)),"REVIEW: discount",IF(NOT(AND(ISNUMBER(H429),H429&gt;=0)),"REVIEW: unit cost","OK")))))))))))),"REVIEW: cell error")</x:f>
      </x:c>
      <x:c r="K429" s="109" t="str">
        <x:f>IF(J429="","",IF(J429="Cancelled",0,IF(OR(J429="OK",J429="REVIEW: unit cost"),ROUND(E429*F429*(1-G429),2),"n.a.")))</x:f>
      </x:c>
      <x:c r="L429" s="109" t="str">
        <x:f>IF(J429="","",IF(J429="Cancelled",0,IF(J429="OK",ROUND(E429*H429,2),"n.a.")))</x:f>
      </x:c>
      <x:c r="M429" s="109" t="str">
        <x:f>IF(J429="","",IF(AND(ISNUMBER(K429),ISNUMBER(L429)),K429-L429,"n.a."))</x:f>
      </x:c>
      <x:c r="N429" s="111" t="str">
        <x:f>IF(J429="","",IF(AND(ISNUMBER(M429),ISNUMBER(K429),K429&lt;&gt;0),M429/K429,"n.a."))</x:f>
      </x:c>
      <x:c r="O429" s="108" t="str">
        <x:f>IF(J429="","",IF(J429="Cancelled","Excluded",IF(J429&lt;&gt;"OK","Correct inputs",IF(K429=0,"Zero sales",IF(NOT('Sales overview'!$R$8),"Set target",IF(N429&lt;'Sales overview'!$E$6,"Below target","At/above target"))))))</x:f>
      </x:c>
    </x:row>
    <x:row r="430" ht="24" customHeight="1">
      <x:c r="A430" s="28"/>
      <x:c r="B430" s="100"/>
      <x:c r="C430" s="28"/>
      <x:c r="D430" s="28"/>
      <x:c r="E430" s="102"/>
      <x:c r="F430" s="103"/>
      <x:c r="G430" s="104"/>
      <x:c r="H430" s="103"/>
      <x:c r="I430" s="107"/>
      <x:c r="J430" s="108" t="str">
        <x:f>IFERROR(IF(COUNTA(A430:I430)=0,"",IF(LEN(TRIM(A430))=0,"REVIEW: missing ID",IF(COUNTIFS($A$7:$A$1006,A430)&lt;&gt;1,"REVIEW: duplicate ID",IF(NOT(OR(I430="Invoiced",I430="Cancelled")),"REVIEW: status",IF(I430="Cancelled","Cancelled",IF(NOT(AND(ISNUMBER(B430),B430&gt;=1,B430&lt;=2958465)),"REVIEW: date",IF(LEN(TRIM(C430))=0,"REVIEW: customer",IF(LEN(TRIM(D430))=0,"REVIEW: product",IF(NOT(AND(ISNUMBER(E430),E430&gt;0)),"REVIEW: quantity",IF(NOT(AND(ISNUMBER(F430),F430&gt;=0)),"REVIEW: price",IF(NOT(AND(ISNUMBER(G430),G430&gt;=0,G430&lt;=1)),"REVIEW: discount",IF(NOT(AND(ISNUMBER(H430),H430&gt;=0)),"REVIEW: unit cost","OK")))))))))))),"REVIEW: cell error")</x:f>
      </x:c>
      <x:c r="K430" s="109" t="str">
        <x:f>IF(J430="","",IF(J430="Cancelled",0,IF(OR(J430="OK",J430="REVIEW: unit cost"),ROUND(E430*F430*(1-G430),2),"n.a.")))</x:f>
      </x:c>
      <x:c r="L430" s="109" t="str">
        <x:f>IF(J430="","",IF(J430="Cancelled",0,IF(J430="OK",ROUND(E430*H430,2),"n.a.")))</x:f>
      </x:c>
      <x:c r="M430" s="109" t="str">
        <x:f>IF(J430="","",IF(AND(ISNUMBER(K430),ISNUMBER(L430)),K430-L430,"n.a."))</x:f>
      </x:c>
      <x:c r="N430" s="111" t="str">
        <x:f>IF(J430="","",IF(AND(ISNUMBER(M430),ISNUMBER(K430),K430&lt;&gt;0),M430/K430,"n.a."))</x:f>
      </x:c>
      <x:c r="O430" s="108" t="str">
        <x:f>IF(J430="","",IF(J430="Cancelled","Excluded",IF(J430&lt;&gt;"OK","Correct inputs",IF(K430=0,"Zero sales",IF(NOT('Sales overview'!$R$8),"Set target",IF(N430&lt;'Sales overview'!$E$6,"Below target","At/above target"))))))</x:f>
      </x:c>
    </x:row>
    <x:row r="431" ht="24" customHeight="1">
      <x:c r="A431" s="28"/>
      <x:c r="B431" s="100"/>
      <x:c r="C431" s="28"/>
      <x:c r="D431" s="28"/>
      <x:c r="E431" s="102"/>
      <x:c r="F431" s="103"/>
      <x:c r="G431" s="104"/>
      <x:c r="H431" s="103"/>
      <x:c r="I431" s="107"/>
      <x:c r="J431" s="108" t="str">
        <x:f>IFERROR(IF(COUNTA(A431:I431)=0,"",IF(LEN(TRIM(A431))=0,"REVIEW: missing ID",IF(COUNTIFS($A$7:$A$1006,A431)&lt;&gt;1,"REVIEW: duplicate ID",IF(NOT(OR(I431="Invoiced",I431="Cancelled")),"REVIEW: status",IF(I431="Cancelled","Cancelled",IF(NOT(AND(ISNUMBER(B431),B431&gt;=1,B431&lt;=2958465)),"REVIEW: date",IF(LEN(TRIM(C431))=0,"REVIEW: customer",IF(LEN(TRIM(D431))=0,"REVIEW: product",IF(NOT(AND(ISNUMBER(E431),E431&gt;0)),"REVIEW: quantity",IF(NOT(AND(ISNUMBER(F431),F431&gt;=0)),"REVIEW: price",IF(NOT(AND(ISNUMBER(G431),G431&gt;=0,G431&lt;=1)),"REVIEW: discount",IF(NOT(AND(ISNUMBER(H431),H431&gt;=0)),"REVIEW: unit cost","OK")))))))))))),"REVIEW: cell error")</x:f>
      </x:c>
      <x:c r="K431" s="109" t="str">
        <x:f>IF(J431="","",IF(J431="Cancelled",0,IF(OR(J431="OK",J431="REVIEW: unit cost"),ROUND(E431*F431*(1-G431),2),"n.a.")))</x:f>
      </x:c>
      <x:c r="L431" s="109" t="str">
        <x:f>IF(J431="","",IF(J431="Cancelled",0,IF(J431="OK",ROUND(E431*H431,2),"n.a.")))</x:f>
      </x:c>
      <x:c r="M431" s="109" t="str">
        <x:f>IF(J431="","",IF(AND(ISNUMBER(K431),ISNUMBER(L431)),K431-L431,"n.a."))</x:f>
      </x:c>
      <x:c r="N431" s="111" t="str">
        <x:f>IF(J431="","",IF(AND(ISNUMBER(M431),ISNUMBER(K431),K431&lt;&gt;0),M431/K431,"n.a."))</x:f>
      </x:c>
      <x:c r="O431" s="108" t="str">
        <x:f>IF(J431="","",IF(J431="Cancelled","Excluded",IF(J431&lt;&gt;"OK","Correct inputs",IF(K431=0,"Zero sales",IF(NOT('Sales overview'!$R$8),"Set target",IF(N431&lt;'Sales overview'!$E$6,"Below target","At/above target"))))))</x:f>
      </x:c>
    </x:row>
    <x:row r="432" ht="24" customHeight="1">
      <x:c r="A432" s="28"/>
      <x:c r="B432" s="100"/>
      <x:c r="C432" s="28"/>
      <x:c r="D432" s="28"/>
      <x:c r="E432" s="102"/>
      <x:c r="F432" s="103"/>
      <x:c r="G432" s="104"/>
      <x:c r="H432" s="103"/>
      <x:c r="I432" s="107"/>
      <x:c r="J432" s="108" t="str">
        <x:f>IFERROR(IF(COUNTA(A432:I432)=0,"",IF(LEN(TRIM(A432))=0,"REVIEW: missing ID",IF(COUNTIFS($A$7:$A$1006,A432)&lt;&gt;1,"REVIEW: duplicate ID",IF(NOT(OR(I432="Invoiced",I432="Cancelled")),"REVIEW: status",IF(I432="Cancelled","Cancelled",IF(NOT(AND(ISNUMBER(B432),B432&gt;=1,B432&lt;=2958465)),"REVIEW: date",IF(LEN(TRIM(C432))=0,"REVIEW: customer",IF(LEN(TRIM(D432))=0,"REVIEW: product",IF(NOT(AND(ISNUMBER(E432),E432&gt;0)),"REVIEW: quantity",IF(NOT(AND(ISNUMBER(F432),F432&gt;=0)),"REVIEW: price",IF(NOT(AND(ISNUMBER(G432),G432&gt;=0,G432&lt;=1)),"REVIEW: discount",IF(NOT(AND(ISNUMBER(H432),H432&gt;=0)),"REVIEW: unit cost","OK")))))))))))),"REVIEW: cell error")</x:f>
      </x:c>
      <x:c r="K432" s="109" t="str">
        <x:f>IF(J432="","",IF(J432="Cancelled",0,IF(OR(J432="OK",J432="REVIEW: unit cost"),ROUND(E432*F432*(1-G432),2),"n.a.")))</x:f>
      </x:c>
      <x:c r="L432" s="109" t="str">
        <x:f>IF(J432="","",IF(J432="Cancelled",0,IF(J432="OK",ROUND(E432*H432,2),"n.a.")))</x:f>
      </x:c>
      <x:c r="M432" s="109" t="str">
        <x:f>IF(J432="","",IF(AND(ISNUMBER(K432),ISNUMBER(L432)),K432-L432,"n.a."))</x:f>
      </x:c>
      <x:c r="N432" s="111" t="str">
        <x:f>IF(J432="","",IF(AND(ISNUMBER(M432),ISNUMBER(K432),K432&lt;&gt;0),M432/K432,"n.a."))</x:f>
      </x:c>
      <x:c r="O432" s="108" t="str">
        <x:f>IF(J432="","",IF(J432="Cancelled","Excluded",IF(J432&lt;&gt;"OK","Correct inputs",IF(K432=0,"Zero sales",IF(NOT('Sales overview'!$R$8),"Set target",IF(N432&lt;'Sales overview'!$E$6,"Below target","At/above target"))))))</x:f>
      </x:c>
    </x:row>
    <x:row r="433" ht="24" customHeight="1">
      <x:c r="A433" s="28"/>
      <x:c r="B433" s="100"/>
      <x:c r="C433" s="28"/>
      <x:c r="D433" s="28"/>
      <x:c r="E433" s="102"/>
      <x:c r="F433" s="103"/>
      <x:c r="G433" s="104"/>
      <x:c r="H433" s="103"/>
      <x:c r="I433" s="107"/>
      <x:c r="J433" s="108" t="str">
        <x:f>IFERROR(IF(COUNTA(A433:I433)=0,"",IF(LEN(TRIM(A433))=0,"REVIEW: missing ID",IF(COUNTIFS($A$7:$A$1006,A433)&lt;&gt;1,"REVIEW: duplicate ID",IF(NOT(OR(I433="Invoiced",I433="Cancelled")),"REVIEW: status",IF(I433="Cancelled","Cancelled",IF(NOT(AND(ISNUMBER(B433),B433&gt;=1,B433&lt;=2958465)),"REVIEW: date",IF(LEN(TRIM(C433))=0,"REVIEW: customer",IF(LEN(TRIM(D433))=0,"REVIEW: product",IF(NOT(AND(ISNUMBER(E433),E433&gt;0)),"REVIEW: quantity",IF(NOT(AND(ISNUMBER(F433),F433&gt;=0)),"REVIEW: price",IF(NOT(AND(ISNUMBER(G433),G433&gt;=0,G433&lt;=1)),"REVIEW: discount",IF(NOT(AND(ISNUMBER(H433),H433&gt;=0)),"REVIEW: unit cost","OK")))))))))))),"REVIEW: cell error")</x:f>
      </x:c>
      <x:c r="K433" s="109" t="str">
        <x:f>IF(J433="","",IF(J433="Cancelled",0,IF(OR(J433="OK",J433="REVIEW: unit cost"),ROUND(E433*F433*(1-G433),2),"n.a.")))</x:f>
      </x:c>
      <x:c r="L433" s="109" t="str">
        <x:f>IF(J433="","",IF(J433="Cancelled",0,IF(J433="OK",ROUND(E433*H433,2),"n.a.")))</x:f>
      </x:c>
      <x:c r="M433" s="109" t="str">
        <x:f>IF(J433="","",IF(AND(ISNUMBER(K433),ISNUMBER(L433)),K433-L433,"n.a."))</x:f>
      </x:c>
      <x:c r="N433" s="111" t="str">
        <x:f>IF(J433="","",IF(AND(ISNUMBER(M433),ISNUMBER(K433),K433&lt;&gt;0),M433/K433,"n.a."))</x:f>
      </x:c>
      <x:c r="O433" s="108" t="str">
        <x:f>IF(J433="","",IF(J433="Cancelled","Excluded",IF(J433&lt;&gt;"OK","Correct inputs",IF(K433=0,"Zero sales",IF(NOT('Sales overview'!$R$8),"Set target",IF(N433&lt;'Sales overview'!$E$6,"Below target","At/above target"))))))</x:f>
      </x:c>
    </x:row>
    <x:row r="434" ht="24" customHeight="1">
      <x:c r="A434" s="28"/>
      <x:c r="B434" s="100"/>
      <x:c r="C434" s="28"/>
      <x:c r="D434" s="28"/>
      <x:c r="E434" s="102"/>
      <x:c r="F434" s="103"/>
      <x:c r="G434" s="104"/>
      <x:c r="H434" s="103"/>
      <x:c r="I434" s="107"/>
      <x:c r="J434" s="108" t="str">
        <x:f>IFERROR(IF(COUNTA(A434:I434)=0,"",IF(LEN(TRIM(A434))=0,"REVIEW: missing ID",IF(COUNTIFS($A$7:$A$1006,A434)&lt;&gt;1,"REVIEW: duplicate ID",IF(NOT(OR(I434="Invoiced",I434="Cancelled")),"REVIEW: status",IF(I434="Cancelled","Cancelled",IF(NOT(AND(ISNUMBER(B434),B434&gt;=1,B434&lt;=2958465)),"REVIEW: date",IF(LEN(TRIM(C434))=0,"REVIEW: customer",IF(LEN(TRIM(D434))=0,"REVIEW: product",IF(NOT(AND(ISNUMBER(E434),E434&gt;0)),"REVIEW: quantity",IF(NOT(AND(ISNUMBER(F434),F434&gt;=0)),"REVIEW: price",IF(NOT(AND(ISNUMBER(G434),G434&gt;=0,G434&lt;=1)),"REVIEW: discount",IF(NOT(AND(ISNUMBER(H434),H434&gt;=0)),"REVIEW: unit cost","OK")))))))))))),"REVIEW: cell error")</x:f>
      </x:c>
      <x:c r="K434" s="109" t="str">
        <x:f>IF(J434="","",IF(J434="Cancelled",0,IF(OR(J434="OK",J434="REVIEW: unit cost"),ROUND(E434*F434*(1-G434),2),"n.a.")))</x:f>
      </x:c>
      <x:c r="L434" s="109" t="str">
        <x:f>IF(J434="","",IF(J434="Cancelled",0,IF(J434="OK",ROUND(E434*H434,2),"n.a.")))</x:f>
      </x:c>
      <x:c r="M434" s="109" t="str">
        <x:f>IF(J434="","",IF(AND(ISNUMBER(K434),ISNUMBER(L434)),K434-L434,"n.a."))</x:f>
      </x:c>
      <x:c r="N434" s="111" t="str">
        <x:f>IF(J434="","",IF(AND(ISNUMBER(M434),ISNUMBER(K434),K434&lt;&gt;0),M434/K434,"n.a."))</x:f>
      </x:c>
      <x:c r="O434" s="108" t="str">
        <x:f>IF(J434="","",IF(J434="Cancelled","Excluded",IF(J434&lt;&gt;"OK","Correct inputs",IF(K434=0,"Zero sales",IF(NOT('Sales overview'!$R$8),"Set target",IF(N434&lt;'Sales overview'!$E$6,"Below target","At/above target"))))))</x:f>
      </x:c>
    </x:row>
    <x:row r="435" ht="24" customHeight="1">
      <x:c r="A435" s="28"/>
      <x:c r="B435" s="100"/>
      <x:c r="C435" s="28"/>
      <x:c r="D435" s="28"/>
      <x:c r="E435" s="102"/>
      <x:c r="F435" s="103"/>
      <x:c r="G435" s="104"/>
      <x:c r="H435" s="103"/>
      <x:c r="I435" s="107"/>
      <x:c r="J435" s="108" t="str">
        <x:f>IFERROR(IF(COUNTA(A435:I435)=0,"",IF(LEN(TRIM(A435))=0,"REVIEW: missing ID",IF(COUNTIFS($A$7:$A$1006,A435)&lt;&gt;1,"REVIEW: duplicate ID",IF(NOT(OR(I435="Invoiced",I435="Cancelled")),"REVIEW: status",IF(I435="Cancelled","Cancelled",IF(NOT(AND(ISNUMBER(B435),B435&gt;=1,B435&lt;=2958465)),"REVIEW: date",IF(LEN(TRIM(C435))=0,"REVIEW: customer",IF(LEN(TRIM(D435))=0,"REVIEW: product",IF(NOT(AND(ISNUMBER(E435),E435&gt;0)),"REVIEW: quantity",IF(NOT(AND(ISNUMBER(F435),F435&gt;=0)),"REVIEW: price",IF(NOT(AND(ISNUMBER(G435),G435&gt;=0,G435&lt;=1)),"REVIEW: discount",IF(NOT(AND(ISNUMBER(H435),H435&gt;=0)),"REVIEW: unit cost","OK")))))))))))),"REVIEW: cell error")</x:f>
      </x:c>
      <x:c r="K435" s="109" t="str">
        <x:f>IF(J435="","",IF(J435="Cancelled",0,IF(OR(J435="OK",J435="REVIEW: unit cost"),ROUND(E435*F435*(1-G435),2),"n.a.")))</x:f>
      </x:c>
      <x:c r="L435" s="109" t="str">
        <x:f>IF(J435="","",IF(J435="Cancelled",0,IF(J435="OK",ROUND(E435*H435,2),"n.a.")))</x:f>
      </x:c>
      <x:c r="M435" s="109" t="str">
        <x:f>IF(J435="","",IF(AND(ISNUMBER(K435),ISNUMBER(L435)),K435-L435,"n.a."))</x:f>
      </x:c>
      <x:c r="N435" s="111" t="str">
        <x:f>IF(J435="","",IF(AND(ISNUMBER(M435),ISNUMBER(K435),K435&lt;&gt;0),M435/K435,"n.a."))</x:f>
      </x:c>
      <x:c r="O435" s="108" t="str">
        <x:f>IF(J435="","",IF(J435="Cancelled","Excluded",IF(J435&lt;&gt;"OK","Correct inputs",IF(K435=0,"Zero sales",IF(NOT('Sales overview'!$R$8),"Set target",IF(N435&lt;'Sales overview'!$E$6,"Below target","At/above target"))))))</x:f>
      </x:c>
    </x:row>
    <x:row r="436" ht="24" customHeight="1">
      <x:c r="A436" s="28"/>
      <x:c r="B436" s="100"/>
      <x:c r="C436" s="28"/>
      <x:c r="D436" s="28"/>
      <x:c r="E436" s="102"/>
      <x:c r="F436" s="103"/>
      <x:c r="G436" s="104"/>
      <x:c r="H436" s="103"/>
      <x:c r="I436" s="107"/>
      <x:c r="J436" s="108" t="str">
        <x:f>IFERROR(IF(COUNTA(A436:I436)=0,"",IF(LEN(TRIM(A436))=0,"REVIEW: missing ID",IF(COUNTIFS($A$7:$A$1006,A436)&lt;&gt;1,"REVIEW: duplicate ID",IF(NOT(OR(I436="Invoiced",I436="Cancelled")),"REVIEW: status",IF(I436="Cancelled","Cancelled",IF(NOT(AND(ISNUMBER(B436),B436&gt;=1,B436&lt;=2958465)),"REVIEW: date",IF(LEN(TRIM(C436))=0,"REVIEW: customer",IF(LEN(TRIM(D436))=0,"REVIEW: product",IF(NOT(AND(ISNUMBER(E436),E436&gt;0)),"REVIEW: quantity",IF(NOT(AND(ISNUMBER(F436),F436&gt;=0)),"REVIEW: price",IF(NOT(AND(ISNUMBER(G436),G436&gt;=0,G436&lt;=1)),"REVIEW: discount",IF(NOT(AND(ISNUMBER(H436),H436&gt;=0)),"REVIEW: unit cost","OK")))))))))))),"REVIEW: cell error")</x:f>
      </x:c>
      <x:c r="K436" s="109" t="str">
        <x:f>IF(J436="","",IF(J436="Cancelled",0,IF(OR(J436="OK",J436="REVIEW: unit cost"),ROUND(E436*F436*(1-G436),2),"n.a.")))</x:f>
      </x:c>
      <x:c r="L436" s="109" t="str">
        <x:f>IF(J436="","",IF(J436="Cancelled",0,IF(J436="OK",ROUND(E436*H436,2),"n.a.")))</x:f>
      </x:c>
      <x:c r="M436" s="109" t="str">
        <x:f>IF(J436="","",IF(AND(ISNUMBER(K436),ISNUMBER(L436)),K436-L436,"n.a."))</x:f>
      </x:c>
      <x:c r="N436" s="111" t="str">
        <x:f>IF(J436="","",IF(AND(ISNUMBER(M436),ISNUMBER(K436),K436&lt;&gt;0),M436/K436,"n.a."))</x:f>
      </x:c>
      <x:c r="O436" s="108" t="str">
        <x:f>IF(J436="","",IF(J436="Cancelled","Excluded",IF(J436&lt;&gt;"OK","Correct inputs",IF(K436=0,"Zero sales",IF(NOT('Sales overview'!$R$8),"Set target",IF(N436&lt;'Sales overview'!$E$6,"Below target","At/above target"))))))</x:f>
      </x:c>
    </x:row>
    <x:row r="437" ht="24" customHeight="1">
      <x:c r="A437" s="28"/>
      <x:c r="B437" s="100"/>
      <x:c r="C437" s="28"/>
      <x:c r="D437" s="28"/>
      <x:c r="E437" s="102"/>
      <x:c r="F437" s="103"/>
      <x:c r="G437" s="104"/>
      <x:c r="H437" s="103"/>
      <x:c r="I437" s="107"/>
      <x:c r="J437" s="108" t="str">
        <x:f>IFERROR(IF(COUNTA(A437:I437)=0,"",IF(LEN(TRIM(A437))=0,"REVIEW: missing ID",IF(COUNTIFS($A$7:$A$1006,A437)&lt;&gt;1,"REVIEW: duplicate ID",IF(NOT(OR(I437="Invoiced",I437="Cancelled")),"REVIEW: status",IF(I437="Cancelled","Cancelled",IF(NOT(AND(ISNUMBER(B437),B437&gt;=1,B437&lt;=2958465)),"REVIEW: date",IF(LEN(TRIM(C437))=0,"REVIEW: customer",IF(LEN(TRIM(D437))=0,"REVIEW: product",IF(NOT(AND(ISNUMBER(E437),E437&gt;0)),"REVIEW: quantity",IF(NOT(AND(ISNUMBER(F437),F437&gt;=0)),"REVIEW: price",IF(NOT(AND(ISNUMBER(G437),G437&gt;=0,G437&lt;=1)),"REVIEW: discount",IF(NOT(AND(ISNUMBER(H437),H437&gt;=0)),"REVIEW: unit cost","OK")))))))))))),"REVIEW: cell error")</x:f>
      </x:c>
      <x:c r="K437" s="109" t="str">
        <x:f>IF(J437="","",IF(J437="Cancelled",0,IF(OR(J437="OK",J437="REVIEW: unit cost"),ROUND(E437*F437*(1-G437),2),"n.a.")))</x:f>
      </x:c>
      <x:c r="L437" s="109" t="str">
        <x:f>IF(J437="","",IF(J437="Cancelled",0,IF(J437="OK",ROUND(E437*H437,2),"n.a.")))</x:f>
      </x:c>
      <x:c r="M437" s="109" t="str">
        <x:f>IF(J437="","",IF(AND(ISNUMBER(K437),ISNUMBER(L437)),K437-L437,"n.a."))</x:f>
      </x:c>
      <x:c r="N437" s="111" t="str">
        <x:f>IF(J437="","",IF(AND(ISNUMBER(M437),ISNUMBER(K437),K437&lt;&gt;0),M437/K437,"n.a."))</x:f>
      </x:c>
      <x:c r="O437" s="108" t="str">
        <x:f>IF(J437="","",IF(J437="Cancelled","Excluded",IF(J437&lt;&gt;"OK","Correct inputs",IF(K437=0,"Zero sales",IF(NOT('Sales overview'!$R$8),"Set target",IF(N437&lt;'Sales overview'!$E$6,"Below target","At/above target"))))))</x:f>
      </x:c>
    </x:row>
    <x:row r="438" ht="24" customHeight="1">
      <x:c r="A438" s="28"/>
      <x:c r="B438" s="100"/>
      <x:c r="C438" s="28"/>
      <x:c r="D438" s="28"/>
      <x:c r="E438" s="102"/>
      <x:c r="F438" s="103"/>
      <x:c r="G438" s="104"/>
      <x:c r="H438" s="103"/>
      <x:c r="I438" s="107"/>
      <x:c r="J438" s="108" t="str">
        <x:f>IFERROR(IF(COUNTA(A438:I438)=0,"",IF(LEN(TRIM(A438))=0,"REVIEW: missing ID",IF(COUNTIFS($A$7:$A$1006,A438)&lt;&gt;1,"REVIEW: duplicate ID",IF(NOT(OR(I438="Invoiced",I438="Cancelled")),"REVIEW: status",IF(I438="Cancelled","Cancelled",IF(NOT(AND(ISNUMBER(B438),B438&gt;=1,B438&lt;=2958465)),"REVIEW: date",IF(LEN(TRIM(C438))=0,"REVIEW: customer",IF(LEN(TRIM(D438))=0,"REVIEW: product",IF(NOT(AND(ISNUMBER(E438),E438&gt;0)),"REVIEW: quantity",IF(NOT(AND(ISNUMBER(F438),F438&gt;=0)),"REVIEW: price",IF(NOT(AND(ISNUMBER(G438),G438&gt;=0,G438&lt;=1)),"REVIEW: discount",IF(NOT(AND(ISNUMBER(H438),H438&gt;=0)),"REVIEW: unit cost","OK")))))))))))),"REVIEW: cell error")</x:f>
      </x:c>
      <x:c r="K438" s="109" t="str">
        <x:f>IF(J438="","",IF(J438="Cancelled",0,IF(OR(J438="OK",J438="REVIEW: unit cost"),ROUND(E438*F438*(1-G438),2),"n.a.")))</x:f>
      </x:c>
      <x:c r="L438" s="109" t="str">
        <x:f>IF(J438="","",IF(J438="Cancelled",0,IF(J438="OK",ROUND(E438*H438,2),"n.a.")))</x:f>
      </x:c>
      <x:c r="M438" s="109" t="str">
        <x:f>IF(J438="","",IF(AND(ISNUMBER(K438),ISNUMBER(L438)),K438-L438,"n.a."))</x:f>
      </x:c>
      <x:c r="N438" s="111" t="str">
        <x:f>IF(J438="","",IF(AND(ISNUMBER(M438),ISNUMBER(K438),K438&lt;&gt;0),M438/K438,"n.a."))</x:f>
      </x:c>
      <x:c r="O438" s="108" t="str">
        <x:f>IF(J438="","",IF(J438="Cancelled","Excluded",IF(J438&lt;&gt;"OK","Correct inputs",IF(K438=0,"Zero sales",IF(NOT('Sales overview'!$R$8),"Set target",IF(N438&lt;'Sales overview'!$E$6,"Below target","At/above target"))))))</x:f>
      </x:c>
    </x:row>
    <x:row r="439" ht="24" customHeight="1">
      <x:c r="A439" s="28"/>
      <x:c r="B439" s="100"/>
      <x:c r="C439" s="28"/>
      <x:c r="D439" s="28"/>
      <x:c r="E439" s="102"/>
      <x:c r="F439" s="103"/>
      <x:c r="G439" s="104"/>
      <x:c r="H439" s="103"/>
      <x:c r="I439" s="107"/>
      <x:c r="J439" s="108" t="str">
        <x:f>IFERROR(IF(COUNTA(A439:I439)=0,"",IF(LEN(TRIM(A439))=0,"REVIEW: missing ID",IF(COUNTIFS($A$7:$A$1006,A439)&lt;&gt;1,"REVIEW: duplicate ID",IF(NOT(OR(I439="Invoiced",I439="Cancelled")),"REVIEW: status",IF(I439="Cancelled","Cancelled",IF(NOT(AND(ISNUMBER(B439),B439&gt;=1,B439&lt;=2958465)),"REVIEW: date",IF(LEN(TRIM(C439))=0,"REVIEW: customer",IF(LEN(TRIM(D439))=0,"REVIEW: product",IF(NOT(AND(ISNUMBER(E439),E439&gt;0)),"REVIEW: quantity",IF(NOT(AND(ISNUMBER(F439),F439&gt;=0)),"REVIEW: price",IF(NOT(AND(ISNUMBER(G439),G439&gt;=0,G439&lt;=1)),"REVIEW: discount",IF(NOT(AND(ISNUMBER(H439),H439&gt;=0)),"REVIEW: unit cost","OK")))))))))))),"REVIEW: cell error")</x:f>
      </x:c>
      <x:c r="K439" s="109" t="str">
        <x:f>IF(J439="","",IF(J439="Cancelled",0,IF(OR(J439="OK",J439="REVIEW: unit cost"),ROUND(E439*F439*(1-G439),2),"n.a.")))</x:f>
      </x:c>
      <x:c r="L439" s="109" t="str">
        <x:f>IF(J439="","",IF(J439="Cancelled",0,IF(J439="OK",ROUND(E439*H439,2),"n.a.")))</x:f>
      </x:c>
      <x:c r="M439" s="109" t="str">
        <x:f>IF(J439="","",IF(AND(ISNUMBER(K439),ISNUMBER(L439)),K439-L439,"n.a."))</x:f>
      </x:c>
      <x:c r="N439" s="111" t="str">
        <x:f>IF(J439="","",IF(AND(ISNUMBER(M439),ISNUMBER(K439),K439&lt;&gt;0),M439/K439,"n.a."))</x:f>
      </x:c>
      <x:c r="O439" s="108" t="str">
        <x:f>IF(J439="","",IF(J439="Cancelled","Excluded",IF(J439&lt;&gt;"OK","Correct inputs",IF(K439=0,"Zero sales",IF(NOT('Sales overview'!$R$8),"Set target",IF(N439&lt;'Sales overview'!$E$6,"Below target","At/above target"))))))</x:f>
      </x:c>
    </x:row>
    <x:row r="440" ht="24" customHeight="1">
      <x:c r="A440" s="28"/>
      <x:c r="B440" s="100"/>
      <x:c r="C440" s="28"/>
      <x:c r="D440" s="28"/>
      <x:c r="E440" s="102"/>
      <x:c r="F440" s="103"/>
      <x:c r="G440" s="104"/>
      <x:c r="H440" s="103"/>
      <x:c r="I440" s="107"/>
      <x:c r="J440" s="108" t="str">
        <x:f>IFERROR(IF(COUNTA(A440:I440)=0,"",IF(LEN(TRIM(A440))=0,"REVIEW: missing ID",IF(COUNTIFS($A$7:$A$1006,A440)&lt;&gt;1,"REVIEW: duplicate ID",IF(NOT(OR(I440="Invoiced",I440="Cancelled")),"REVIEW: status",IF(I440="Cancelled","Cancelled",IF(NOT(AND(ISNUMBER(B440),B440&gt;=1,B440&lt;=2958465)),"REVIEW: date",IF(LEN(TRIM(C440))=0,"REVIEW: customer",IF(LEN(TRIM(D440))=0,"REVIEW: product",IF(NOT(AND(ISNUMBER(E440),E440&gt;0)),"REVIEW: quantity",IF(NOT(AND(ISNUMBER(F440),F440&gt;=0)),"REVIEW: price",IF(NOT(AND(ISNUMBER(G440),G440&gt;=0,G440&lt;=1)),"REVIEW: discount",IF(NOT(AND(ISNUMBER(H440),H440&gt;=0)),"REVIEW: unit cost","OK")))))))))))),"REVIEW: cell error")</x:f>
      </x:c>
      <x:c r="K440" s="109" t="str">
        <x:f>IF(J440="","",IF(J440="Cancelled",0,IF(OR(J440="OK",J440="REVIEW: unit cost"),ROUND(E440*F440*(1-G440),2),"n.a.")))</x:f>
      </x:c>
      <x:c r="L440" s="109" t="str">
        <x:f>IF(J440="","",IF(J440="Cancelled",0,IF(J440="OK",ROUND(E440*H440,2),"n.a.")))</x:f>
      </x:c>
      <x:c r="M440" s="109" t="str">
        <x:f>IF(J440="","",IF(AND(ISNUMBER(K440),ISNUMBER(L440)),K440-L440,"n.a."))</x:f>
      </x:c>
      <x:c r="N440" s="111" t="str">
        <x:f>IF(J440="","",IF(AND(ISNUMBER(M440),ISNUMBER(K440),K440&lt;&gt;0),M440/K440,"n.a."))</x:f>
      </x:c>
      <x:c r="O440" s="108" t="str">
        <x:f>IF(J440="","",IF(J440="Cancelled","Excluded",IF(J440&lt;&gt;"OK","Correct inputs",IF(K440=0,"Zero sales",IF(NOT('Sales overview'!$R$8),"Set target",IF(N440&lt;'Sales overview'!$E$6,"Below target","At/above target"))))))</x:f>
      </x:c>
    </x:row>
    <x:row r="441" ht="24" customHeight="1">
      <x:c r="A441" s="28"/>
      <x:c r="B441" s="100"/>
      <x:c r="C441" s="28"/>
      <x:c r="D441" s="28"/>
      <x:c r="E441" s="102"/>
      <x:c r="F441" s="103"/>
      <x:c r="G441" s="104"/>
      <x:c r="H441" s="103"/>
      <x:c r="I441" s="107"/>
      <x:c r="J441" s="108" t="str">
        <x:f>IFERROR(IF(COUNTA(A441:I441)=0,"",IF(LEN(TRIM(A441))=0,"REVIEW: missing ID",IF(COUNTIFS($A$7:$A$1006,A441)&lt;&gt;1,"REVIEW: duplicate ID",IF(NOT(OR(I441="Invoiced",I441="Cancelled")),"REVIEW: status",IF(I441="Cancelled","Cancelled",IF(NOT(AND(ISNUMBER(B441),B441&gt;=1,B441&lt;=2958465)),"REVIEW: date",IF(LEN(TRIM(C441))=0,"REVIEW: customer",IF(LEN(TRIM(D441))=0,"REVIEW: product",IF(NOT(AND(ISNUMBER(E441),E441&gt;0)),"REVIEW: quantity",IF(NOT(AND(ISNUMBER(F441),F441&gt;=0)),"REVIEW: price",IF(NOT(AND(ISNUMBER(G441),G441&gt;=0,G441&lt;=1)),"REVIEW: discount",IF(NOT(AND(ISNUMBER(H441),H441&gt;=0)),"REVIEW: unit cost","OK")))))))))))),"REVIEW: cell error")</x:f>
      </x:c>
      <x:c r="K441" s="109" t="str">
        <x:f>IF(J441="","",IF(J441="Cancelled",0,IF(OR(J441="OK",J441="REVIEW: unit cost"),ROUND(E441*F441*(1-G441),2),"n.a.")))</x:f>
      </x:c>
      <x:c r="L441" s="109" t="str">
        <x:f>IF(J441="","",IF(J441="Cancelled",0,IF(J441="OK",ROUND(E441*H441,2),"n.a.")))</x:f>
      </x:c>
      <x:c r="M441" s="109" t="str">
        <x:f>IF(J441="","",IF(AND(ISNUMBER(K441),ISNUMBER(L441)),K441-L441,"n.a."))</x:f>
      </x:c>
      <x:c r="N441" s="111" t="str">
        <x:f>IF(J441="","",IF(AND(ISNUMBER(M441),ISNUMBER(K441),K441&lt;&gt;0),M441/K441,"n.a."))</x:f>
      </x:c>
      <x:c r="O441" s="108" t="str">
        <x:f>IF(J441="","",IF(J441="Cancelled","Excluded",IF(J441&lt;&gt;"OK","Correct inputs",IF(K441=0,"Zero sales",IF(NOT('Sales overview'!$R$8),"Set target",IF(N441&lt;'Sales overview'!$E$6,"Below target","At/above target"))))))</x:f>
      </x:c>
    </x:row>
    <x:row r="442" ht="24" customHeight="1">
      <x:c r="A442" s="28"/>
      <x:c r="B442" s="100"/>
      <x:c r="C442" s="28"/>
      <x:c r="D442" s="28"/>
      <x:c r="E442" s="102"/>
      <x:c r="F442" s="103"/>
      <x:c r="G442" s="104"/>
      <x:c r="H442" s="103"/>
      <x:c r="I442" s="107"/>
      <x:c r="J442" s="108" t="str">
        <x:f>IFERROR(IF(COUNTA(A442:I442)=0,"",IF(LEN(TRIM(A442))=0,"REVIEW: missing ID",IF(COUNTIFS($A$7:$A$1006,A442)&lt;&gt;1,"REVIEW: duplicate ID",IF(NOT(OR(I442="Invoiced",I442="Cancelled")),"REVIEW: status",IF(I442="Cancelled","Cancelled",IF(NOT(AND(ISNUMBER(B442),B442&gt;=1,B442&lt;=2958465)),"REVIEW: date",IF(LEN(TRIM(C442))=0,"REVIEW: customer",IF(LEN(TRIM(D442))=0,"REVIEW: product",IF(NOT(AND(ISNUMBER(E442),E442&gt;0)),"REVIEW: quantity",IF(NOT(AND(ISNUMBER(F442),F442&gt;=0)),"REVIEW: price",IF(NOT(AND(ISNUMBER(G442),G442&gt;=0,G442&lt;=1)),"REVIEW: discount",IF(NOT(AND(ISNUMBER(H442),H442&gt;=0)),"REVIEW: unit cost","OK")))))))))))),"REVIEW: cell error")</x:f>
      </x:c>
      <x:c r="K442" s="109" t="str">
        <x:f>IF(J442="","",IF(J442="Cancelled",0,IF(OR(J442="OK",J442="REVIEW: unit cost"),ROUND(E442*F442*(1-G442),2),"n.a.")))</x:f>
      </x:c>
      <x:c r="L442" s="109" t="str">
        <x:f>IF(J442="","",IF(J442="Cancelled",0,IF(J442="OK",ROUND(E442*H442,2),"n.a.")))</x:f>
      </x:c>
      <x:c r="M442" s="109" t="str">
        <x:f>IF(J442="","",IF(AND(ISNUMBER(K442),ISNUMBER(L442)),K442-L442,"n.a."))</x:f>
      </x:c>
      <x:c r="N442" s="111" t="str">
        <x:f>IF(J442="","",IF(AND(ISNUMBER(M442),ISNUMBER(K442),K442&lt;&gt;0),M442/K442,"n.a."))</x:f>
      </x:c>
      <x:c r="O442" s="108" t="str">
        <x:f>IF(J442="","",IF(J442="Cancelled","Excluded",IF(J442&lt;&gt;"OK","Correct inputs",IF(K442=0,"Zero sales",IF(NOT('Sales overview'!$R$8),"Set target",IF(N442&lt;'Sales overview'!$E$6,"Below target","At/above target"))))))</x:f>
      </x:c>
    </x:row>
    <x:row r="443" ht="24" customHeight="1">
      <x:c r="A443" s="28"/>
      <x:c r="B443" s="100"/>
      <x:c r="C443" s="28"/>
      <x:c r="D443" s="28"/>
      <x:c r="E443" s="102"/>
      <x:c r="F443" s="103"/>
      <x:c r="G443" s="104"/>
      <x:c r="H443" s="103"/>
      <x:c r="I443" s="107"/>
      <x:c r="J443" s="108" t="str">
        <x:f>IFERROR(IF(COUNTA(A443:I443)=0,"",IF(LEN(TRIM(A443))=0,"REVIEW: missing ID",IF(COUNTIFS($A$7:$A$1006,A443)&lt;&gt;1,"REVIEW: duplicate ID",IF(NOT(OR(I443="Invoiced",I443="Cancelled")),"REVIEW: status",IF(I443="Cancelled","Cancelled",IF(NOT(AND(ISNUMBER(B443),B443&gt;=1,B443&lt;=2958465)),"REVIEW: date",IF(LEN(TRIM(C443))=0,"REVIEW: customer",IF(LEN(TRIM(D443))=0,"REVIEW: product",IF(NOT(AND(ISNUMBER(E443),E443&gt;0)),"REVIEW: quantity",IF(NOT(AND(ISNUMBER(F443),F443&gt;=0)),"REVIEW: price",IF(NOT(AND(ISNUMBER(G443),G443&gt;=0,G443&lt;=1)),"REVIEW: discount",IF(NOT(AND(ISNUMBER(H443),H443&gt;=0)),"REVIEW: unit cost","OK")))))))))))),"REVIEW: cell error")</x:f>
      </x:c>
      <x:c r="K443" s="109" t="str">
        <x:f>IF(J443="","",IF(J443="Cancelled",0,IF(OR(J443="OK",J443="REVIEW: unit cost"),ROUND(E443*F443*(1-G443),2),"n.a.")))</x:f>
      </x:c>
      <x:c r="L443" s="109" t="str">
        <x:f>IF(J443="","",IF(J443="Cancelled",0,IF(J443="OK",ROUND(E443*H443,2),"n.a.")))</x:f>
      </x:c>
      <x:c r="M443" s="109" t="str">
        <x:f>IF(J443="","",IF(AND(ISNUMBER(K443),ISNUMBER(L443)),K443-L443,"n.a."))</x:f>
      </x:c>
      <x:c r="N443" s="111" t="str">
        <x:f>IF(J443="","",IF(AND(ISNUMBER(M443),ISNUMBER(K443),K443&lt;&gt;0),M443/K443,"n.a."))</x:f>
      </x:c>
      <x:c r="O443" s="108" t="str">
        <x:f>IF(J443="","",IF(J443="Cancelled","Excluded",IF(J443&lt;&gt;"OK","Correct inputs",IF(K443=0,"Zero sales",IF(NOT('Sales overview'!$R$8),"Set target",IF(N443&lt;'Sales overview'!$E$6,"Below target","At/above target"))))))</x:f>
      </x:c>
    </x:row>
    <x:row r="444" ht="24" customHeight="1">
      <x:c r="A444" s="28"/>
      <x:c r="B444" s="100"/>
      <x:c r="C444" s="28"/>
      <x:c r="D444" s="28"/>
      <x:c r="E444" s="102"/>
      <x:c r="F444" s="103"/>
      <x:c r="G444" s="104"/>
      <x:c r="H444" s="103"/>
      <x:c r="I444" s="107"/>
      <x:c r="J444" s="108" t="str">
        <x:f>IFERROR(IF(COUNTA(A444:I444)=0,"",IF(LEN(TRIM(A444))=0,"REVIEW: missing ID",IF(COUNTIFS($A$7:$A$1006,A444)&lt;&gt;1,"REVIEW: duplicate ID",IF(NOT(OR(I444="Invoiced",I444="Cancelled")),"REVIEW: status",IF(I444="Cancelled","Cancelled",IF(NOT(AND(ISNUMBER(B444),B444&gt;=1,B444&lt;=2958465)),"REVIEW: date",IF(LEN(TRIM(C444))=0,"REVIEW: customer",IF(LEN(TRIM(D444))=0,"REVIEW: product",IF(NOT(AND(ISNUMBER(E444),E444&gt;0)),"REVIEW: quantity",IF(NOT(AND(ISNUMBER(F444),F444&gt;=0)),"REVIEW: price",IF(NOT(AND(ISNUMBER(G444),G444&gt;=0,G444&lt;=1)),"REVIEW: discount",IF(NOT(AND(ISNUMBER(H444),H444&gt;=0)),"REVIEW: unit cost","OK")))))))))))),"REVIEW: cell error")</x:f>
      </x:c>
      <x:c r="K444" s="109" t="str">
        <x:f>IF(J444="","",IF(J444="Cancelled",0,IF(OR(J444="OK",J444="REVIEW: unit cost"),ROUND(E444*F444*(1-G444),2),"n.a.")))</x:f>
      </x:c>
      <x:c r="L444" s="109" t="str">
        <x:f>IF(J444="","",IF(J444="Cancelled",0,IF(J444="OK",ROUND(E444*H444,2),"n.a.")))</x:f>
      </x:c>
      <x:c r="M444" s="109" t="str">
        <x:f>IF(J444="","",IF(AND(ISNUMBER(K444),ISNUMBER(L444)),K444-L444,"n.a."))</x:f>
      </x:c>
      <x:c r="N444" s="111" t="str">
        <x:f>IF(J444="","",IF(AND(ISNUMBER(M444),ISNUMBER(K444),K444&lt;&gt;0),M444/K444,"n.a."))</x:f>
      </x:c>
      <x:c r="O444" s="108" t="str">
        <x:f>IF(J444="","",IF(J444="Cancelled","Excluded",IF(J444&lt;&gt;"OK","Correct inputs",IF(K444=0,"Zero sales",IF(NOT('Sales overview'!$R$8),"Set target",IF(N444&lt;'Sales overview'!$E$6,"Below target","At/above target"))))))</x:f>
      </x:c>
    </x:row>
    <x:row r="445" ht="24" customHeight="1">
      <x:c r="A445" s="28"/>
      <x:c r="B445" s="100"/>
      <x:c r="C445" s="28"/>
      <x:c r="D445" s="28"/>
      <x:c r="E445" s="102"/>
      <x:c r="F445" s="103"/>
      <x:c r="G445" s="104"/>
      <x:c r="H445" s="103"/>
      <x:c r="I445" s="107"/>
      <x:c r="J445" s="108" t="str">
        <x:f>IFERROR(IF(COUNTA(A445:I445)=0,"",IF(LEN(TRIM(A445))=0,"REVIEW: missing ID",IF(COUNTIFS($A$7:$A$1006,A445)&lt;&gt;1,"REVIEW: duplicate ID",IF(NOT(OR(I445="Invoiced",I445="Cancelled")),"REVIEW: status",IF(I445="Cancelled","Cancelled",IF(NOT(AND(ISNUMBER(B445),B445&gt;=1,B445&lt;=2958465)),"REVIEW: date",IF(LEN(TRIM(C445))=0,"REVIEW: customer",IF(LEN(TRIM(D445))=0,"REVIEW: product",IF(NOT(AND(ISNUMBER(E445),E445&gt;0)),"REVIEW: quantity",IF(NOT(AND(ISNUMBER(F445),F445&gt;=0)),"REVIEW: price",IF(NOT(AND(ISNUMBER(G445),G445&gt;=0,G445&lt;=1)),"REVIEW: discount",IF(NOT(AND(ISNUMBER(H445),H445&gt;=0)),"REVIEW: unit cost","OK")))))))))))),"REVIEW: cell error")</x:f>
      </x:c>
      <x:c r="K445" s="109" t="str">
        <x:f>IF(J445="","",IF(J445="Cancelled",0,IF(OR(J445="OK",J445="REVIEW: unit cost"),ROUND(E445*F445*(1-G445),2),"n.a.")))</x:f>
      </x:c>
      <x:c r="L445" s="109" t="str">
        <x:f>IF(J445="","",IF(J445="Cancelled",0,IF(J445="OK",ROUND(E445*H445,2),"n.a.")))</x:f>
      </x:c>
      <x:c r="M445" s="109" t="str">
        <x:f>IF(J445="","",IF(AND(ISNUMBER(K445),ISNUMBER(L445)),K445-L445,"n.a."))</x:f>
      </x:c>
      <x:c r="N445" s="111" t="str">
        <x:f>IF(J445="","",IF(AND(ISNUMBER(M445),ISNUMBER(K445),K445&lt;&gt;0),M445/K445,"n.a."))</x:f>
      </x:c>
      <x:c r="O445" s="108" t="str">
        <x:f>IF(J445="","",IF(J445="Cancelled","Excluded",IF(J445&lt;&gt;"OK","Correct inputs",IF(K445=0,"Zero sales",IF(NOT('Sales overview'!$R$8),"Set target",IF(N445&lt;'Sales overview'!$E$6,"Below target","At/above target"))))))</x:f>
      </x:c>
    </x:row>
    <x:row r="446" ht="24" customHeight="1">
      <x:c r="A446" s="28"/>
      <x:c r="B446" s="100"/>
      <x:c r="C446" s="28"/>
      <x:c r="D446" s="28"/>
      <x:c r="E446" s="102"/>
      <x:c r="F446" s="103"/>
      <x:c r="G446" s="104"/>
      <x:c r="H446" s="103"/>
      <x:c r="I446" s="107"/>
      <x:c r="J446" s="108" t="str">
        <x:f>IFERROR(IF(COUNTA(A446:I446)=0,"",IF(LEN(TRIM(A446))=0,"REVIEW: missing ID",IF(COUNTIFS($A$7:$A$1006,A446)&lt;&gt;1,"REVIEW: duplicate ID",IF(NOT(OR(I446="Invoiced",I446="Cancelled")),"REVIEW: status",IF(I446="Cancelled","Cancelled",IF(NOT(AND(ISNUMBER(B446),B446&gt;=1,B446&lt;=2958465)),"REVIEW: date",IF(LEN(TRIM(C446))=0,"REVIEW: customer",IF(LEN(TRIM(D446))=0,"REVIEW: product",IF(NOT(AND(ISNUMBER(E446),E446&gt;0)),"REVIEW: quantity",IF(NOT(AND(ISNUMBER(F446),F446&gt;=0)),"REVIEW: price",IF(NOT(AND(ISNUMBER(G446),G446&gt;=0,G446&lt;=1)),"REVIEW: discount",IF(NOT(AND(ISNUMBER(H446),H446&gt;=0)),"REVIEW: unit cost","OK")))))))))))),"REVIEW: cell error")</x:f>
      </x:c>
      <x:c r="K446" s="109" t="str">
        <x:f>IF(J446="","",IF(J446="Cancelled",0,IF(OR(J446="OK",J446="REVIEW: unit cost"),ROUND(E446*F446*(1-G446),2),"n.a.")))</x:f>
      </x:c>
      <x:c r="L446" s="109" t="str">
        <x:f>IF(J446="","",IF(J446="Cancelled",0,IF(J446="OK",ROUND(E446*H446,2),"n.a.")))</x:f>
      </x:c>
      <x:c r="M446" s="109" t="str">
        <x:f>IF(J446="","",IF(AND(ISNUMBER(K446),ISNUMBER(L446)),K446-L446,"n.a."))</x:f>
      </x:c>
      <x:c r="N446" s="111" t="str">
        <x:f>IF(J446="","",IF(AND(ISNUMBER(M446),ISNUMBER(K446),K446&lt;&gt;0),M446/K446,"n.a."))</x:f>
      </x:c>
      <x:c r="O446" s="108" t="str">
        <x:f>IF(J446="","",IF(J446="Cancelled","Excluded",IF(J446&lt;&gt;"OK","Correct inputs",IF(K446=0,"Zero sales",IF(NOT('Sales overview'!$R$8),"Set target",IF(N446&lt;'Sales overview'!$E$6,"Below target","At/above target"))))))</x:f>
      </x:c>
    </x:row>
    <x:row r="447" ht="24" customHeight="1">
      <x:c r="A447" s="28"/>
      <x:c r="B447" s="100"/>
      <x:c r="C447" s="28"/>
      <x:c r="D447" s="28"/>
      <x:c r="E447" s="102"/>
      <x:c r="F447" s="103"/>
      <x:c r="G447" s="104"/>
      <x:c r="H447" s="103"/>
      <x:c r="I447" s="107"/>
      <x:c r="J447" s="108" t="str">
        <x:f>IFERROR(IF(COUNTA(A447:I447)=0,"",IF(LEN(TRIM(A447))=0,"REVIEW: missing ID",IF(COUNTIFS($A$7:$A$1006,A447)&lt;&gt;1,"REVIEW: duplicate ID",IF(NOT(OR(I447="Invoiced",I447="Cancelled")),"REVIEW: status",IF(I447="Cancelled","Cancelled",IF(NOT(AND(ISNUMBER(B447),B447&gt;=1,B447&lt;=2958465)),"REVIEW: date",IF(LEN(TRIM(C447))=0,"REVIEW: customer",IF(LEN(TRIM(D447))=0,"REVIEW: product",IF(NOT(AND(ISNUMBER(E447),E447&gt;0)),"REVIEW: quantity",IF(NOT(AND(ISNUMBER(F447),F447&gt;=0)),"REVIEW: price",IF(NOT(AND(ISNUMBER(G447),G447&gt;=0,G447&lt;=1)),"REVIEW: discount",IF(NOT(AND(ISNUMBER(H447),H447&gt;=0)),"REVIEW: unit cost","OK")))))))))))),"REVIEW: cell error")</x:f>
      </x:c>
      <x:c r="K447" s="109" t="str">
        <x:f>IF(J447="","",IF(J447="Cancelled",0,IF(OR(J447="OK",J447="REVIEW: unit cost"),ROUND(E447*F447*(1-G447),2),"n.a.")))</x:f>
      </x:c>
      <x:c r="L447" s="109" t="str">
        <x:f>IF(J447="","",IF(J447="Cancelled",0,IF(J447="OK",ROUND(E447*H447,2),"n.a.")))</x:f>
      </x:c>
      <x:c r="M447" s="109" t="str">
        <x:f>IF(J447="","",IF(AND(ISNUMBER(K447),ISNUMBER(L447)),K447-L447,"n.a."))</x:f>
      </x:c>
      <x:c r="N447" s="111" t="str">
        <x:f>IF(J447="","",IF(AND(ISNUMBER(M447),ISNUMBER(K447),K447&lt;&gt;0),M447/K447,"n.a."))</x:f>
      </x:c>
      <x:c r="O447" s="108" t="str">
        <x:f>IF(J447="","",IF(J447="Cancelled","Excluded",IF(J447&lt;&gt;"OK","Correct inputs",IF(K447=0,"Zero sales",IF(NOT('Sales overview'!$R$8),"Set target",IF(N447&lt;'Sales overview'!$E$6,"Below target","At/above target"))))))</x:f>
      </x:c>
    </x:row>
    <x:row r="448" ht="24" customHeight="1">
      <x:c r="A448" s="28"/>
      <x:c r="B448" s="100"/>
      <x:c r="C448" s="28"/>
      <x:c r="D448" s="28"/>
      <x:c r="E448" s="102"/>
      <x:c r="F448" s="103"/>
      <x:c r="G448" s="104"/>
      <x:c r="H448" s="103"/>
      <x:c r="I448" s="107"/>
      <x:c r="J448" s="108" t="str">
        <x:f>IFERROR(IF(COUNTA(A448:I448)=0,"",IF(LEN(TRIM(A448))=0,"REVIEW: missing ID",IF(COUNTIFS($A$7:$A$1006,A448)&lt;&gt;1,"REVIEW: duplicate ID",IF(NOT(OR(I448="Invoiced",I448="Cancelled")),"REVIEW: status",IF(I448="Cancelled","Cancelled",IF(NOT(AND(ISNUMBER(B448),B448&gt;=1,B448&lt;=2958465)),"REVIEW: date",IF(LEN(TRIM(C448))=0,"REVIEW: customer",IF(LEN(TRIM(D448))=0,"REVIEW: product",IF(NOT(AND(ISNUMBER(E448),E448&gt;0)),"REVIEW: quantity",IF(NOT(AND(ISNUMBER(F448),F448&gt;=0)),"REVIEW: price",IF(NOT(AND(ISNUMBER(G448),G448&gt;=0,G448&lt;=1)),"REVIEW: discount",IF(NOT(AND(ISNUMBER(H448),H448&gt;=0)),"REVIEW: unit cost","OK")))))))))))),"REVIEW: cell error")</x:f>
      </x:c>
      <x:c r="K448" s="109" t="str">
        <x:f>IF(J448="","",IF(J448="Cancelled",0,IF(OR(J448="OK",J448="REVIEW: unit cost"),ROUND(E448*F448*(1-G448),2),"n.a.")))</x:f>
      </x:c>
      <x:c r="L448" s="109" t="str">
        <x:f>IF(J448="","",IF(J448="Cancelled",0,IF(J448="OK",ROUND(E448*H448,2),"n.a.")))</x:f>
      </x:c>
      <x:c r="M448" s="109" t="str">
        <x:f>IF(J448="","",IF(AND(ISNUMBER(K448),ISNUMBER(L448)),K448-L448,"n.a."))</x:f>
      </x:c>
      <x:c r="N448" s="111" t="str">
        <x:f>IF(J448="","",IF(AND(ISNUMBER(M448),ISNUMBER(K448),K448&lt;&gt;0),M448/K448,"n.a."))</x:f>
      </x:c>
      <x:c r="O448" s="108" t="str">
        <x:f>IF(J448="","",IF(J448="Cancelled","Excluded",IF(J448&lt;&gt;"OK","Correct inputs",IF(K448=0,"Zero sales",IF(NOT('Sales overview'!$R$8),"Set target",IF(N448&lt;'Sales overview'!$E$6,"Below target","At/above target"))))))</x:f>
      </x:c>
    </x:row>
    <x:row r="449" ht="24" customHeight="1">
      <x:c r="A449" s="28"/>
      <x:c r="B449" s="100"/>
      <x:c r="C449" s="28"/>
      <x:c r="D449" s="28"/>
      <x:c r="E449" s="102"/>
      <x:c r="F449" s="103"/>
      <x:c r="G449" s="104"/>
      <x:c r="H449" s="103"/>
      <x:c r="I449" s="107"/>
      <x:c r="J449" s="108" t="str">
        <x:f>IFERROR(IF(COUNTA(A449:I449)=0,"",IF(LEN(TRIM(A449))=0,"REVIEW: missing ID",IF(COUNTIFS($A$7:$A$1006,A449)&lt;&gt;1,"REVIEW: duplicate ID",IF(NOT(OR(I449="Invoiced",I449="Cancelled")),"REVIEW: status",IF(I449="Cancelled","Cancelled",IF(NOT(AND(ISNUMBER(B449),B449&gt;=1,B449&lt;=2958465)),"REVIEW: date",IF(LEN(TRIM(C449))=0,"REVIEW: customer",IF(LEN(TRIM(D449))=0,"REVIEW: product",IF(NOT(AND(ISNUMBER(E449),E449&gt;0)),"REVIEW: quantity",IF(NOT(AND(ISNUMBER(F449),F449&gt;=0)),"REVIEW: price",IF(NOT(AND(ISNUMBER(G449),G449&gt;=0,G449&lt;=1)),"REVIEW: discount",IF(NOT(AND(ISNUMBER(H449),H449&gt;=0)),"REVIEW: unit cost","OK")))))))))))),"REVIEW: cell error")</x:f>
      </x:c>
      <x:c r="K449" s="109" t="str">
        <x:f>IF(J449="","",IF(J449="Cancelled",0,IF(OR(J449="OK",J449="REVIEW: unit cost"),ROUND(E449*F449*(1-G449),2),"n.a.")))</x:f>
      </x:c>
      <x:c r="L449" s="109" t="str">
        <x:f>IF(J449="","",IF(J449="Cancelled",0,IF(J449="OK",ROUND(E449*H449,2),"n.a.")))</x:f>
      </x:c>
      <x:c r="M449" s="109" t="str">
        <x:f>IF(J449="","",IF(AND(ISNUMBER(K449),ISNUMBER(L449)),K449-L449,"n.a."))</x:f>
      </x:c>
      <x:c r="N449" s="111" t="str">
        <x:f>IF(J449="","",IF(AND(ISNUMBER(M449),ISNUMBER(K449),K449&lt;&gt;0),M449/K449,"n.a."))</x:f>
      </x:c>
      <x:c r="O449" s="108" t="str">
        <x:f>IF(J449="","",IF(J449="Cancelled","Excluded",IF(J449&lt;&gt;"OK","Correct inputs",IF(K449=0,"Zero sales",IF(NOT('Sales overview'!$R$8),"Set target",IF(N449&lt;'Sales overview'!$E$6,"Below target","At/above target"))))))</x:f>
      </x:c>
    </x:row>
    <x:row r="450" ht="24" customHeight="1">
      <x:c r="A450" s="28"/>
      <x:c r="B450" s="100"/>
      <x:c r="C450" s="28"/>
      <x:c r="D450" s="28"/>
      <x:c r="E450" s="102"/>
      <x:c r="F450" s="103"/>
      <x:c r="G450" s="104"/>
      <x:c r="H450" s="103"/>
      <x:c r="I450" s="107"/>
      <x:c r="J450" s="108" t="str">
        <x:f>IFERROR(IF(COUNTA(A450:I450)=0,"",IF(LEN(TRIM(A450))=0,"REVIEW: missing ID",IF(COUNTIFS($A$7:$A$1006,A450)&lt;&gt;1,"REVIEW: duplicate ID",IF(NOT(OR(I450="Invoiced",I450="Cancelled")),"REVIEW: status",IF(I450="Cancelled","Cancelled",IF(NOT(AND(ISNUMBER(B450),B450&gt;=1,B450&lt;=2958465)),"REVIEW: date",IF(LEN(TRIM(C450))=0,"REVIEW: customer",IF(LEN(TRIM(D450))=0,"REVIEW: product",IF(NOT(AND(ISNUMBER(E450),E450&gt;0)),"REVIEW: quantity",IF(NOT(AND(ISNUMBER(F450),F450&gt;=0)),"REVIEW: price",IF(NOT(AND(ISNUMBER(G450),G450&gt;=0,G450&lt;=1)),"REVIEW: discount",IF(NOT(AND(ISNUMBER(H450),H450&gt;=0)),"REVIEW: unit cost","OK")))))))))))),"REVIEW: cell error")</x:f>
      </x:c>
      <x:c r="K450" s="109" t="str">
        <x:f>IF(J450="","",IF(J450="Cancelled",0,IF(OR(J450="OK",J450="REVIEW: unit cost"),ROUND(E450*F450*(1-G450),2),"n.a.")))</x:f>
      </x:c>
      <x:c r="L450" s="109" t="str">
        <x:f>IF(J450="","",IF(J450="Cancelled",0,IF(J450="OK",ROUND(E450*H450,2),"n.a.")))</x:f>
      </x:c>
      <x:c r="M450" s="109" t="str">
        <x:f>IF(J450="","",IF(AND(ISNUMBER(K450),ISNUMBER(L450)),K450-L450,"n.a."))</x:f>
      </x:c>
      <x:c r="N450" s="111" t="str">
        <x:f>IF(J450="","",IF(AND(ISNUMBER(M450),ISNUMBER(K450),K450&lt;&gt;0),M450/K450,"n.a."))</x:f>
      </x:c>
      <x:c r="O450" s="108" t="str">
        <x:f>IF(J450="","",IF(J450="Cancelled","Excluded",IF(J450&lt;&gt;"OK","Correct inputs",IF(K450=0,"Zero sales",IF(NOT('Sales overview'!$R$8),"Set target",IF(N450&lt;'Sales overview'!$E$6,"Below target","At/above target"))))))</x:f>
      </x:c>
    </x:row>
    <x:row r="451" ht="24" customHeight="1">
      <x:c r="A451" s="28"/>
      <x:c r="B451" s="100"/>
      <x:c r="C451" s="28"/>
      <x:c r="D451" s="28"/>
      <x:c r="E451" s="102"/>
      <x:c r="F451" s="103"/>
      <x:c r="G451" s="104"/>
      <x:c r="H451" s="103"/>
      <x:c r="I451" s="107"/>
      <x:c r="J451" s="108" t="str">
        <x:f>IFERROR(IF(COUNTA(A451:I451)=0,"",IF(LEN(TRIM(A451))=0,"REVIEW: missing ID",IF(COUNTIFS($A$7:$A$1006,A451)&lt;&gt;1,"REVIEW: duplicate ID",IF(NOT(OR(I451="Invoiced",I451="Cancelled")),"REVIEW: status",IF(I451="Cancelled","Cancelled",IF(NOT(AND(ISNUMBER(B451),B451&gt;=1,B451&lt;=2958465)),"REVIEW: date",IF(LEN(TRIM(C451))=0,"REVIEW: customer",IF(LEN(TRIM(D451))=0,"REVIEW: product",IF(NOT(AND(ISNUMBER(E451),E451&gt;0)),"REVIEW: quantity",IF(NOT(AND(ISNUMBER(F451),F451&gt;=0)),"REVIEW: price",IF(NOT(AND(ISNUMBER(G451),G451&gt;=0,G451&lt;=1)),"REVIEW: discount",IF(NOT(AND(ISNUMBER(H451),H451&gt;=0)),"REVIEW: unit cost","OK")))))))))))),"REVIEW: cell error")</x:f>
      </x:c>
      <x:c r="K451" s="109" t="str">
        <x:f>IF(J451="","",IF(J451="Cancelled",0,IF(OR(J451="OK",J451="REVIEW: unit cost"),ROUND(E451*F451*(1-G451),2),"n.a.")))</x:f>
      </x:c>
      <x:c r="L451" s="109" t="str">
        <x:f>IF(J451="","",IF(J451="Cancelled",0,IF(J451="OK",ROUND(E451*H451,2),"n.a.")))</x:f>
      </x:c>
      <x:c r="M451" s="109" t="str">
        <x:f>IF(J451="","",IF(AND(ISNUMBER(K451),ISNUMBER(L451)),K451-L451,"n.a."))</x:f>
      </x:c>
      <x:c r="N451" s="111" t="str">
        <x:f>IF(J451="","",IF(AND(ISNUMBER(M451),ISNUMBER(K451),K451&lt;&gt;0),M451/K451,"n.a."))</x:f>
      </x:c>
      <x:c r="O451" s="108" t="str">
        <x:f>IF(J451="","",IF(J451="Cancelled","Excluded",IF(J451&lt;&gt;"OK","Correct inputs",IF(K451=0,"Zero sales",IF(NOT('Sales overview'!$R$8),"Set target",IF(N451&lt;'Sales overview'!$E$6,"Below target","At/above target"))))))</x:f>
      </x:c>
    </x:row>
    <x:row r="452" ht="24" customHeight="1">
      <x:c r="A452" s="28"/>
      <x:c r="B452" s="100"/>
      <x:c r="C452" s="28"/>
      <x:c r="D452" s="28"/>
      <x:c r="E452" s="102"/>
      <x:c r="F452" s="103"/>
      <x:c r="G452" s="104"/>
      <x:c r="H452" s="103"/>
      <x:c r="I452" s="107"/>
      <x:c r="J452" s="108" t="str">
        <x:f>IFERROR(IF(COUNTA(A452:I452)=0,"",IF(LEN(TRIM(A452))=0,"REVIEW: missing ID",IF(COUNTIFS($A$7:$A$1006,A452)&lt;&gt;1,"REVIEW: duplicate ID",IF(NOT(OR(I452="Invoiced",I452="Cancelled")),"REVIEW: status",IF(I452="Cancelled","Cancelled",IF(NOT(AND(ISNUMBER(B452),B452&gt;=1,B452&lt;=2958465)),"REVIEW: date",IF(LEN(TRIM(C452))=0,"REVIEW: customer",IF(LEN(TRIM(D452))=0,"REVIEW: product",IF(NOT(AND(ISNUMBER(E452),E452&gt;0)),"REVIEW: quantity",IF(NOT(AND(ISNUMBER(F452),F452&gt;=0)),"REVIEW: price",IF(NOT(AND(ISNUMBER(G452),G452&gt;=0,G452&lt;=1)),"REVIEW: discount",IF(NOT(AND(ISNUMBER(H452),H452&gt;=0)),"REVIEW: unit cost","OK")))))))))))),"REVIEW: cell error")</x:f>
      </x:c>
      <x:c r="K452" s="109" t="str">
        <x:f>IF(J452="","",IF(J452="Cancelled",0,IF(OR(J452="OK",J452="REVIEW: unit cost"),ROUND(E452*F452*(1-G452),2),"n.a.")))</x:f>
      </x:c>
      <x:c r="L452" s="109" t="str">
        <x:f>IF(J452="","",IF(J452="Cancelled",0,IF(J452="OK",ROUND(E452*H452,2),"n.a.")))</x:f>
      </x:c>
      <x:c r="M452" s="109" t="str">
        <x:f>IF(J452="","",IF(AND(ISNUMBER(K452),ISNUMBER(L452)),K452-L452,"n.a."))</x:f>
      </x:c>
      <x:c r="N452" s="111" t="str">
        <x:f>IF(J452="","",IF(AND(ISNUMBER(M452),ISNUMBER(K452),K452&lt;&gt;0),M452/K452,"n.a."))</x:f>
      </x:c>
      <x:c r="O452" s="108" t="str">
        <x:f>IF(J452="","",IF(J452="Cancelled","Excluded",IF(J452&lt;&gt;"OK","Correct inputs",IF(K452=0,"Zero sales",IF(NOT('Sales overview'!$R$8),"Set target",IF(N452&lt;'Sales overview'!$E$6,"Below target","At/above target"))))))</x:f>
      </x:c>
    </x:row>
    <x:row r="453" ht="24" customHeight="1">
      <x:c r="A453" s="28"/>
      <x:c r="B453" s="100"/>
      <x:c r="C453" s="28"/>
      <x:c r="D453" s="28"/>
      <x:c r="E453" s="102"/>
      <x:c r="F453" s="103"/>
      <x:c r="G453" s="104"/>
      <x:c r="H453" s="103"/>
      <x:c r="I453" s="107"/>
      <x:c r="J453" s="108" t="str">
        <x:f>IFERROR(IF(COUNTA(A453:I453)=0,"",IF(LEN(TRIM(A453))=0,"REVIEW: missing ID",IF(COUNTIFS($A$7:$A$1006,A453)&lt;&gt;1,"REVIEW: duplicate ID",IF(NOT(OR(I453="Invoiced",I453="Cancelled")),"REVIEW: status",IF(I453="Cancelled","Cancelled",IF(NOT(AND(ISNUMBER(B453),B453&gt;=1,B453&lt;=2958465)),"REVIEW: date",IF(LEN(TRIM(C453))=0,"REVIEW: customer",IF(LEN(TRIM(D453))=0,"REVIEW: product",IF(NOT(AND(ISNUMBER(E453),E453&gt;0)),"REVIEW: quantity",IF(NOT(AND(ISNUMBER(F453),F453&gt;=0)),"REVIEW: price",IF(NOT(AND(ISNUMBER(G453),G453&gt;=0,G453&lt;=1)),"REVIEW: discount",IF(NOT(AND(ISNUMBER(H453),H453&gt;=0)),"REVIEW: unit cost","OK")))))))))))),"REVIEW: cell error")</x:f>
      </x:c>
      <x:c r="K453" s="109" t="str">
        <x:f>IF(J453="","",IF(J453="Cancelled",0,IF(OR(J453="OK",J453="REVIEW: unit cost"),ROUND(E453*F453*(1-G453),2),"n.a.")))</x:f>
      </x:c>
      <x:c r="L453" s="109" t="str">
        <x:f>IF(J453="","",IF(J453="Cancelled",0,IF(J453="OK",ROUND(E453*H453,2),"n.a.")))</x:f>
      </x:c>
      <x:c r="M453" s="109" t="str">
        <x:f>IF(J453="","",IF(AND(ISNUMBER(K453),ISNUMBER(L453)),K453-L453,"n.a."))</x:f>
      </x:c>
      <x:c r="N453" s="111" t="str">
        <x:f>IF(J453="","",IF(AND(ISNUMBER(M453),ISNUMBER(K453),K453&lt;&gt;0),M453/K453,"n.a."))</x:f>
      </x:c>
      <x:c r="O453" s="108" t="str">
        <x:f>IF(J453="","",IF(J453="Cancelled","Excluded",IF(J453&lt;&gt;"OK","Correct inputs",IF(K453=0,"Zero sales",IF(NOT('Sales overview'!$R$8),"Set target",IF(N453&lt;'Sales overview'!$E$6,"Below target","At/above target"))))))</x:f>
      </x:c>
    </x:row>
    <x:row r="454" ht="24" customHeight="1">
      <x:c r="A454" s="28"/>
      <x:c r="B454" s="100"/>
      <x:c r="C454" s="28"/>
      <x:c r="D454" s="28"/>
      <x:c r="E454" s="102"/>
      <x:c r="F454" s="103"/>
      <x:c r="G454" s="104"/>
      <x:c r="H454" s="103"/>
      <x:c r="I454" s="107"/>
      <x:c r="J454" s="108" t="str">
        <x:f>IFERROR(IF(COUNTA(A454:I454)=0,"",IF(LEN(TRIM(A454))=0,"REVIEW: missing ID",IF(COUNTIFS($A$7:$A$1006,A454)&lt;&gt;1,"REVIEW: duplicate ID",IF(NOT(OR(I454="Invoiced",I454="Cancelled")),"REVIEW: status",IF(I454="Cancelled","Cancelled",IF(NOT(AND(ISNUMBER(B454),B454&gt;=1,B454&lt;=2958465)),"REVIEW: date",IF(LEN(TRIM(C454))=0,"REVIEW: customer",IF(LEN(TRIM(D454))=0,"REVIEW: product",IF(NOT(AND(ISNUMBER(E454),E454&gt;0)),"REVIEW: quantity",IF(NOT(AND(ISNUMBER(F454),F454&gt;=0)),"REVIEW: price",IF(NOT(AND(ISNUMBER(G454),G454&gt;=0,G454&lt;=1)),"REVIEW: discount",IF(NOT(AND(ISNUMBER(H454),H454&gt;=0)),"REVIEW: unit cost","OK")))))))))))),"REVIEW: cell error")</x:f>
      </x:c>
      <x:c r="K454" s="109" t="str">
        <x:f>IF(J454="","",IF(J454="Cancelled",0,IF(OR(J454="OK",J454="REVIEW: unit cost"),ROUND(E454*F454*(1-G454),2),"n.a.")))</x:f>
      </x:c>
      <x:c r="L454" s="109" t="str">
        <x:f>IF(J454="","",IF(J454="Cancelled",0,IF(J454="OK",ROUND(E454*H454,2),"n.a.")))</x:f>
      </x:c>
      <x:c r="M454" s="109" t="str">
        <x:f>IF(J454="","",IF(AND(ISNUMBER(K454),ISNUMBER(L454)),K454-L454,"n.a."))</x:f>
      </x:c>
      <x:c r="N454" s="111" t="str">
        <x:f>IF(J454="","",IF(AND(ISNUMBER(M454),ISNUMBER(K454),K454&lt;&gt;0),M454/K454,"n.a."))</x:f>
      </x:c>
      <x:c r="O454" s="108" t="str">
        <x:f>IF(J454="","",IF(J454="Cancelled","Excluded",IF(J454&lt;&gt;"OK","Correct inputs",IF(K454=0,"Zero sales",IF(NOT('Sales overview'!$R$8),"Set target",IF(N454&lt;'Sales overview'!$E$6,"Below target","At/above target"))))))</x:f>
      </x:c>
    </x:row>
    <x:row r="455" ht="24" customHeight="1">
      <x:c r="A455" s="28"/>
      <x:c r="B455" s="100"/>
      <x:c r="C455" s="28"/>
      <x:c r="D455" s="28"/>
      <x:c r="E455" s="102"/>
      <x:c r="F455" s="103"/>
      <x:c r="G455" s="104"/>
      <x:c r="H455" s="103"/>
      <x:c r="I455" s="107"/>
      <x:c r="J455" s="108" t="str">
        <x:f>IFERROR(IF(COUNTA(A455:I455)=0,"",IF(LEN(TRIM(A455))=0,"REVIEW: missing ID",IF(COUNTIFS($A$7:$A$1006,A455)&lt;&gt;1,"REVIEW: duplicate ID",IF(NOT(OR(I455="Invoiced",I455="Cancelled")),"REVIEW: status",IF(I455="Cancelled","Cancelled",IF(NOT(AND(ISNUMBER(B455),B455&gt;=1,B455&lt;=2958465)),"REVIEW: date",IF(LEN(TRIM(C455))=0,"REVIEW: customer",IF(LEN(TRIM(D455))=0,"REVIEW: product",IF(NOT(AND(ISNUMBER(E455),E455&gt;0)),"REVIEW: quantity",IF(NOT(AND(ISNUMBER(F455),F455&gt;=0)),"REVIEW: price",IF(NOT(AND(ISNUMBER(G455),G455&gt;=0,G455&lt;=1)),"REVIEW: discount",IF(NOT(AND(ISNUMBER(H455),H455&gt;=0)),"REVIEW: unit cost","OK")))))))))))),"REVIEW: cell error")</x:f>
      </x:c>
      <x:c r="K455" s="109" t="str">
        <x:f>IF(J455="","",IF(J455="Cancelled",0,IF(OR(J455="OK",J455="REVIEW: unit cost"),ROUND(E455*F455*(1-G455),2),"n.a.")))</x:f>
      </x:c>
      <x:c r="L455" s="109" t="str">
        <x:f>IF(J455="","",IF(J455="Cancelled",0,IF(J455="OK",ROUND(E455*H455,2),"n.a.")))</x:f>
      </x:c>
      <x:c r="M455" s="109" t="str">
        <x:f>IF(J455="","",IF(AND(ISNUMBER(K455),ISNUMBER(L455)),K455-L455,"n.a."))</x:f>
      </x:c>
      <x:c r="N455" s="111" t="str">
        <x:f>IF(J455="","",IF(AND(ISNUMBER(M455),ISNUMBER(K455),K455&lt;&gt;0),M455/K455,"n.a."))</x:f>
      </x:c>
      <x:c r="O455" s="108" t="str">
        <x:f>IF(J455="","",IF(J455="Cancelled","Excluded",IF(J455&lt;&gt;"OK","Correct inputs",IF(K455=0,"Zero sales",IF(NOT('Sales overview'!$R$8),"Set target",IF(N455&lt;'Sales overview'!$E$6,"Below target","At/above target"))))))</x:f>
      </x:c>
    </x:row>
    <x:row r="456" ht="24" customHeight="1">
      <x:c r="A456" s="28"/>
      <x:c r="B456" s="100"/>
      <x:c r="C456" s="28"/>
      <x:c r="D456" s="28"/>
      <x:c r="E456" s="102"/>
      <x:c r="F456" s="103"/>
      <x:c r="G456" s="104"/>
      <x:c r="H456" s="103"/>
      <x:c r="I456" s="107"/>
      <x:c r="J456" s="108" t="str">
        <x:f>IFERROR(IF(COUNTA(A456:I456)=0,"",IF(LEN(TRIM(A456))=0,"REVIEW: missing ID",IF(COUNTIFS($A$7:$A$1006,A456)&lt;&gt;1,"REVIEW: duplicate ID",IF(NOT(OR(I456="Invoiced",I456="Cancelled")),"REVIEW: status",IF(I456="Cancelled","Cancelled",IF(NOT(AND(ISNUMBER(B456),B456&gt;=1,B456&lt;=2958465)),"REVIEW: date",IF(LEN(TRIM(C456))=0,"REVIEW: customer",IF(LEN(TRIM(D456))=0,"REVIEW: product",IF(NOT(AND(ISNUMBER(E456),E456&gt;0)),"REVIEW: quantity",IF(NOT(AND(ISNUMBER(F456),F456&gt;=0)),"REVIEW: price",IF(NOT(AND(ISNUMBER(G456),G456&gt;=0,G456&lt;=1)),"REVIEW: discount",IF(NOT(AND(ISNUMBER(H456),H456&gt;=0)),"REVIEW: unit cost","OK")))))))))))),"REVIEW: cell error")</x:f>
      </x:c>
      <x:c r="K456" s="109" t="str">
        <x:f>IF(J456="","",IF(J456="Cancelled",0,IF(OR(J456="OK",J456="REVIEW: unit cost"),ROUND(E456*F456*(1-G456),2),"n.a.")))</x:f>
      </x:c>
      <x:c r="L456" s="109" t="str">
        <x:f>IF(J456="","",IF(J456="Cancelled",0,IF(J456="OK",ROUND(E456*H456,2),"n.a.")))</x:f>
      </x:c>
      <x:c r="M456" s="109" t="str">
        <x:f>IF(J456="","",IF(AND(ISNUMBER(K456),ISNUMBER(L456)),K456-L456,"n.a."))</x:f>
      </x:c>
      <x:c r="N456" s="111" t="str">
        <x:f>IF(J456="","",IF(AND(ISNUMBER(M456),ISNUMBER(K456),K456&lt;&gt;0),M456/K456,"n.a."))</x:f>
      </x:c>
      <x:c r="O456" s="108" t="str">
        <x:f>IF(J456="","",IF(J456="Cancelled","Excluded",IF(J456&lt;&gt;"OK","Correct inputs",IF(K456=0,"Zero sales",IF(NOT('Sales overview'!$R$8),"Set target",IF(N456&lt;'Sales overview'!$E$6,"Below target","At/above target"))))))</x:f>
      </x:c>
    </x:row>
    <x:row r="457" ht="24" customHeight="1">
      <x:c r="A457" s="28"/>
      <x:c r="B457" s="100"/>
      <x:c r="C457" s="28"/>
      <x:c r="D457" s="28"/>
      <x:c r="E457" s="102"/>
      <x:c r="F457" s="103"/>
      <x:c r="G457" s="104"/>
      <x:c r="H457" s="103"/>
      <x:c r="I457" s="107"/>
      <x:c r="J457" s="108" t="str">
        <x:f>IFERROR(IF(COUNTA(A457:I457)=0,"",IF(LEN(TRIM(A457))=0,"REVIEW: missing ID",IF(COUNTIFS($A$7:$A$1006,A457)&lt;&gt;1,"REVIEW: duplicate ID",IF(NOT(OR(I457="Invoiced",I457="Cancelled")),"REVIEW: status",IF(I457="Cancelled","Cancelled",IF(NOT(AND(ISNUMBER(B457),B457&gt;=1,B457&lt;=2958465)),"REVIEW: date",IF(LEN(TRIM(C457))=0,"REVIEW: customer",IF(LEN(TRIM(D457))=0,"REVIEW: product",IF(NOT(AND(ISNUMBER(E457),E457&gt;0)),"REVIEW: quantity",IF(NOT(AND(ISNUMBER(F457),F457&gt;=0)),"REVIEW: price",IF(NOT(AND(ISNUMBER(G457),G457&gt;=0,G457&lt;=1)),"REVIEW: discount",IF(NOT(AND(ISNUMBER(H457),H457&gt;=0)),"REVIEW: unit cost","OK")))))))))))),"REVIEW: cell error")</x:f>
      </x:c>
      <x:c r="K457" s="109" t="str">
        <x:f>IF(J457="","",IF(J457="Cancelled",0,IF(OR(J457="OK",J457="REVIEW: unit cost"),ROUND(E457*F457*(1-G457),2),"n.a.")))</x:f>
      </x:c>
      <x:c r="L457" s="109" t="str">
        <x:f>IF(J457="","",IF(J457="Cancelled",0,IF(J457="OK",ROUND(E457*H457,2),"n.a.")))</x:f>
      </x:c>
      <x:c r="M457" s="109" t="str">
        <x:f>IF(J457="","",IF(AND(ISNUMBER(K457),ISNUMBER(L457)),K457-L457,"n.a."))</x:f>
      </x:c>
      <x:c r="N457" s="111" t="str">
        <x:f>IF(J457="","",IF(AND(ISNUMBER(M457),ISNUMBER(K457),K457&lt;&gt;0),M457/K457,"n.a."))</x:f>
      </x:c>
      <x:c r="O457" s="108" t="str">
        <x:f>IF(J457="","",IF(J457="Cancelled","Excluded",IF(J457&lt;&gt;"OK","Correct inputs",IF(K457=0,"Zero sales",IF(NOT('Sales overview'!$R$8),"Set target",IF(N457&lt;'Sales overview'!$E$6,"Below target","At/above target"))))))</x:f>
      </x:c>
    </x:row>
    <x:row r="458" ht="24" customHeight="1">
      <x:c r="A458" s="28"/>
      <x:c r="B458" s="100"/>
      <x:c r="C458" s="28"/>
      <x:c r="D458" s="28"/>
      <x:c r="E458" s="102"/>
      <x:c r="F458" s="103"/>
      <x:c r="G458" s="104"/>
      <x:c r="H458" s="103"/>
      <x:c r="I458" s="107"/>
      <x:c r="J458" s="108" t="str">
        <x:f>IFERROR(IF(COUNTA(A458:I458)=0,"",IF(LEN(TRIM(A458))=0,"REVIEW: missing ID",IF(COUNTIFS($A$7:$A$1006,A458)&lt;&gt;1,"REVIEW: duplicate ID",IF(NOT(OR(I458="Invoiced",I458="Cancelled")),"REVIEW: status",IF(I458="Cancelled","Cancelled",IF(NOT(AND(ISNUMBER(B458),B458&gt;=1,B458&lt;=2958465)),"REVIEW: date",IF(LEN(TRIM(C458))=0,"REVIEW: customer",IF(LEN(TRIM(D458))=0,"REVIEW: product",IF(NOT(AND(ISNUMBER(E458),E458&gt;0)),"REVIEW: quantity",IF(NOT(AND(ISNUMBER(F458),F458&gt;=0)),"REVIEW: price",IF(NOT(AND(ISNUMBER(G458),G458&gt;=0,G458&lt;=1)),"REVIEW: discount",IF(NOT(AND(ISNUMBER(H458),H458&gt;=0)),"REVIEW: unit cost","OK")))))))))))),"REVIEW: cell error")</x:f>
      </x:c>
      <x:c r="K458" s="109" t="str">
        <x:f>IF(J458="","",IF(J458="Cancelled",0,IF(OR(J458="OK",J458="REVIEW: unit cost"),ROUND(E458*F458*(1-G458),2),"n.a.")))</x:f>
      </x:c>
      <x:c r="L458" s="109" t="str">
        <x:f>IF(J458="","",IF(J458="Cancelled",0,IF(J458="OK",ROUND(E458*H458,2),"n.a.")))</x:f>
      </x:c>
      <x:c r="M458" s="109" t="str">
        <x:f>IF(J458="","",IF(AND(ISNUMBER(K458),ISNUMBER(L458)),K458-L458,"n.a."))</x:f>
      </x:c>
      <x:c r="N458" s="111" t="str">
        <x:f>IF(J458="","",IF(AND(ISNUMBER(M458),ISNUMBER(K458),K458&lt;&gt;0),M458/K458,"n.a."))</x:f>
      </x:c>
      <x:c r="O458" s="108" t="str">
        <x:f>IF(J458="","",IF(J458="Cancelled","Excluded",IF(J458&lt;&gt;"OK","Correct inputs",IF(K458=0,"Zero sales",IF(NOT('Sales overview'!$R$8),"Set target",IF(N458&lt;'Sales overview'!$E$6,"Below target","At/above target"))))))</x:f>
      </x:c>
    </x:row>
    <x:row r="459" ht="24" customHeight="1">
      <x:c r="A459" s="28"/>
      <x:c r="B459" s="100"/>
      <x:c r="C459" s="28"/>
      <x:c r="D459" s="28"/>
      <x:c r="E459" s="102"/>
      <x:c r="F459" s="103"/>
      <x:c r="G459" s="104"/>
      <x:c r="H459" s="103"/>
      <x:c r="I459" s="107"/>
      <x:c r="J459" s="108" t="str">
        <x:f>IFERROR(IF(COUNTA(A459:I459)=0,"",IF(LEN(TRIM(A459))=0,"REVIEW: missing ID",IF(COUNTIFS($A$7:$A$1006,A459)&lt;&gt;1,"REVIEW: duplicate ID",IF(NOT(OR(I459="Invoiced",I459="Cancelled")),"REVIEW: status",IF(I459="Cancelled","Cancelled",IF(NOT(AND(ISNUMBER(B459),B459&gt;=1,B459&lt;=2958465)),"REVIEW: date",IF(LEN(TRIM(C459))=0,"REVIEW: customer",IF(LEN(TRIM(D459))=0,"REVIEW: product",IF(NOT(AND(ISNUMBER(E459),E459&gt;0)),"REVIEW: quantity",IF(NOT(AND(ISNUMBER(F459),F459&gt;=0)),"REVIEW: price",IF(NOT(AND(ISNUMBER(G459),G459&gt;=0,G459&lt;=1)),"REVIEW: discount",IF(NOT(AND(ISNUMBER(H459),H459&gt;=0)),"REVIEW: unit cost","OK")))))))))))),"REVIEW: cell error")</x:f>
      </x:c>
      <x:c r="K459" s="109" t="str">
        <x:f>IF(J459="","",IF(J459="Cancelled",0,IF(OR(J459="OK",J459="REVIEW: unit cost"),ROUND(E459*F459*(1-G459),2),"n.a.")))</x:f>
      </x:c>
      <x:c r="L459" s="109" t="str">
        <x:f>IF(J459="","",IF(J459="Cancelled",0,IF(J459="OK",ROUND(E459*H459,2),"n.a.")))</x:f>
      </x:c>
      <x:c r="M459" s="109" t="str">
        <x:f>IF(J459="","",IF(AND(ISNUMBER(K459),ISNUMBER(L459)),K459-L459,"n.a."))</x:f>
      </x:c>
      <x:c r="N459" s="111" t="str">
        <x:f>IF(J459="","",IF(AND(ISNUMBER(M459),ISNUMBER(K459),K459&lt;&gt;0),M459/K459,"n.a."))</x:f>
      </x:c>
      <x:c r="O459" s="108" t="str">
        <x:f>IF(J459="","",IF(J459="Cancelled","Excluded",IF(J459&lt;&gt;"OK","Correct inputs",IF(K459=0,"Zero sales",IF(NOT('Sales overview'!$R$8),"Set target",IF(N459&lt;'Sales overview'!$E$6,"Below target","At/above target"))))))</x:f>
      </x:c>
    </x:row>
    <x:row r="460" ht="24" customHeight="1">
      <x:c r="A460" s="28"/>
      <x:c r="B460" s="100"/>
      <x:c r="C460" s="28"/>
      <x:c r="D460" s="28"/>
      <x:c r="E460" s="102"/>
      <x:c r="F460" s="103"/>
      <x:c r="G460" s="104"/>
      <x:c r="H460" s="103"/>
      <x:c r="I460" s="107"/>
      <x:c r="J460" s="108" t="str">
        <x:f>IFERROR(IF(COUNTA(A460:I460)=0,"",IF(LEN(TRIM(A460))=0,"REVIEW: missing ID",IF(COUNTIFS($A$7:$A$1006,A460)&lt;&gt;1,"REVIEW: duplicate ID",IF(NOT(OR(I460="Invoiced",I460="Cancelled")),"REVIEW: status",IF(I460="Cancelled","Cancelled",IF(NOT(AND(ISNUMBER(B460),B460&gt;=1,B460&lt;=2958465)),"REVIEW: date",IF(LEN(TRIM(C460))=0,"REVIEW: customer",IF(LEN(TRIM(D460))=0,"REVIEW: product",IF(NOT(AND(ISNUMBER(E460),E460&gt;0)),"REVIEW: quantity",IF(NOT(AND(ISNUMBER(F460),F460&gt;=0)),"REVIEW: price",IF(NOT(AND(ISNUMBER(G460),G460&gt;=0,G460&lt;=1)),"REVIEW: discount",IF(NOT(AND(ISNUMBER(H460),H460&gt;=0)),"REVIEW: unit cost","OK")))))))))))),"REVIEW: cell error")</x:f>
      </x:c>
      <x:c r="K460" s="109" t="str">
        <x:f>IF(J460="","",IF(J460="Cancelled",0,IF(OR(J460="OK",J460="REVIEW: unit cost"),ROUND(E460*F460*(1-G460),2),"n.a.")))</x:f>
      </x:c>
      <x:c r="L460" s="109" t="str">
        <x:f>IF(J460="","",IF(J460="Cancelled",0,IF(J460="OK",ROUND(E460*H460,2),"n.a.")))</x:f>
      </x:c>
      <x:c r="M460" s="109" t="str">
        <x:f>IF(J460="","",IF(AND(ISNUMBER(K460),ISNUMBER(L460)),K460-L460,"n.a."))</x:f>
      </x:c>
      <x:c r="N460" s="111" t="str">
        <x:f>IF(J460="","",IF(AND(ISNUMBER(M460),ISNUMBER(K460),K460&lt;&gt;0),M460/K460,"n.a."))</x:f>
      </x:c>
      <x:c r="O460" s="108" t="str">
        <x:f>IF(J460="","",IF(J460="Cancelled","Excluded",IF(J460&lt;&gt;"OK","Correct inputs",IF(K460=0,"Zero sales",IF(NOT('Sales overview'!$R$8),"Set target",IF(N460&lt;'Sales overview'!$E$6,"Below target","At/above target"))))))</x:f>
      </x:c>
    </x:row>
    <x:row r="461" ht="24" customHeight="1">
      <x:c r="A461" s="28"/>
      <x:c r="B461" s="100"/>
      <x:c r="C461" s="28"/>
      <x:c r="D461" s="28"/>
      <x:c r="E461" s="102"/>
      <x:c r="F461" s="103"/>
      <x:c r="G461" s="104"/>
      <x:c r="H461" s="103"/>
      <x:c r="I461" s="107"/>
      <x:c r="J461" s="108" t="str">
        <x:f>IFERROR(IF(COUNTA(A461:I461)=0,"",IF(LEN(TRIM(A461))=0,"REVIEW: missing ID",IF(COUNTIFS($A$7:$A$1006,A461)&lt;&gt;1,"REVIEW: duplicate ID",IF(NOT(OR(I461="Invoiced",I461="Cancelled")),"REVIEW: status",IF(I461="Cancelled","Cancelled",IF(NOT(AND(ISNUMBER(B461),B461&gt;=1,B461&lt;=2958465)),"REVIEW: date",IF(LEN(TRIM(C461))=0,"REVIEW: customer",IF(LEN(TRIM(D461))=0,"REVIEW: product",IF(NOT(AND(ISNUMBER(E461),E461&gt;0)),"REVIEW: quantity",IF(NOT(AND(ISNUMBER(F461),F461&gt;=0)),"REVIEW: price",IF(NOT(AND(ISNUMBER(G461),G461&gt;=0,G461&lt;=1)),"REVIEW: discount",IF(NOT(AND(ISNUMBER(H461),H461&gt;=0)),"REVIEW: unit cost","OK")))))))))))),"REVIEW: cell error")</x:f>
      </x:c>
      <x:c r="K461" s="109" t="str">
        <x:f>IF(J461="","",IF(J461="Cancelled",0,IF(OR(J461="OK",J461="REVIEW: unit cost"),ROUND(E461*F461*(1-G461),2),"n.a.")))</x:f>
      </x:c>
      <x:c r="L461" s="109" t="str">
        <x:f>IF(J461="","",IF(J461="Cancelled",0,IF(J461="OK",ROUND(E461*H461,2),"n.a.")))</x:f>
      </x:c>
      <x:c r="M461" s="109" t="str">
        <x:f>IF(J461="","",IF(AND(ISNUMBER(K461),ISNUMBER(L461)),K461-L461,"n.a."))</x:f>
      </x:c>
      <x:c r="N461" s="111" t="str">
        <x:f>IF(J461="","",IF(AND(ISNUMBER(M461),ISNUMBER(K461),K461&lt;&gt;0),M461/K461,"n.a."))</x:f>
      </x:c>
      <x:c r="O461" s="108" t="str">
        <x:f>IF(J461="","",IF(J461="Cancelled","Excluded",IF(J461&lt;&gt;"OK","Correct inputs",IF(K461=0,"Zero sales",IF(NOT('Sales overview'!$R$8),"Set target",IF(N461&lt;'Sales overview'!$E$6,"Below target","At/above target"))))))</x:f>
      </x:c>
    </x:row>
    <x:row r="462" ht="24" customHeight="1">
      <x:c r="A462" s="28"/>
      <x:c r="B462" s="100"/>
      <x:c r="C462" s="28"/>
      <x:c r="D462" s="28"/>
      <x:c r="E462" s="102"/>
      <x:c r="F462" s="103"/>
      <x:c r="G462" s="104"/>
      <x:c r="H462" s="103"/>
      <x:c r="I462" s="107"/>
      <x:c r="J462" s="108" t="str">
        <x:f>IFERROR(IF(COUNTA(A462:I462)=0,"",IF(LEN(TRIM(A462))=0,"REVIEW: missing ID",IF(COUNTIFS($A$7:$A$1006,A462)&lt;&gt;1,"REVIEW: duplicate ID",IF(NOT(OR(I462="Invoiced",I462="Cancelled")),"REVIEW: status",IF(I462="Cancelled","Cancelled",IF(NOT(AND(ISNUMBER(B462),B462&gt;=1,B462&lt;=2958465)),"REVIEW: date",IF(LEN(TRIM(C462))=0,"REVIEW: customer",IF(LEN(TRIM(D462))=0,"REVIEW: product",IF(NOT(AND(ISNUMBER(E462),E462&gt;0)),"REVIEW: quantity",IF(NOT(AND(ISNUMBER(F462),F462&gt;=0)),"REVIEW: price",IF(NOT(AND(ISNUMBER(G462),G462&gt;=0,G462&lt;=1)),"REVIEW: discount",IF(NOT(AND(ISNUMBER(H462),H462&gt;=0)),"REVIEW: unit cost","OK")))))))))))),"REVIEW: cell error")</x:f>
      </x:c>
      <x:c r="K462" s="109" t="str">
        <x:f>IF(J462="","",IF(J462="Cancelled",0,IF(OR(J462="OK",J462="REVIEW: unit cost"),ROUND(E462*F462*(1-G462),2),"n.a.")))</x:f>
      </x:c>
      <x:c r="L462" s="109" t="str">
        <x:f>IF(J462="","",IF(J462="Cancelled",0,IF(J462="OK",ROUND(E462*H462,2),"n.a.")))</x:f>
      </x:c>
      <x:c r="M462" s="109" t="str">
        <x:f>IF(J462="","",IF(AND(ISNUMBER(K462),ISNUMBER(L462)),K462-L462,"n.a."))</x:f>
      </x:c>
      <x:c r="N462" s="111" t="str">
        <x:f>IF(J462="","",IF(AND(ISNUMBER(M462),ISNUMBER(K462),K462&lt;&gt;0),M462/K462,"n.a."))</x:f>
      </x:c>
      <x:c r="O462" s="108" t="str">
        <x:f>IF(J462="","",IF(J462="Cancelled","Excluded",IF(J462&lt;&gt;"OK","Correct inputs",IF(K462=0,"Zero sales",IF(NOT('Sales overview'!$R$8),"Set target",IF(N462&lt;'Sales overview'!$E$6,"Below target","At/above target"))))))</x:f>
      </x:c>
    </x:row>
    <x:row r="463" ht="24" customHeight="1">
      <x:c r="A463" s="28"/>
      <x:c r="B463" s="100"/>
      <x:c r="C463" s="28"/>
      <x:c r="D463" s="28"/>
      <x:c r="E463" s="102"/>
      <x:c r="F463" s="103"/>
      <x:c r="G463" s="104"/>
      <x:c r="H463" s="103"/>
      <x:c r="I463" s="107"/>
      <x:c r="J463" s="108" t="str">
        <x:f>IFERROR(IF(COUNTA(A463:I463)=0,"",IF(LEN(TRIM(A463))=0,"REVIEW: missing ID",IF(COUNTIFS($A$7:$A$1006,A463)&lt;&gt;1,"REVIEW: duplicate ID",IF(NOT(OR(I463="Invoiced",I463="Cancelled")),"REVIEW: status",IF(I463="Cancelled","Cancelled",IF(NOT(AND(ISNUMBER(B463),B463&gt;=1,B463&lt;=2958465)),"REVIEW: date",IF(LEN(TRIM(C463))=0,"REVIEW: customer",IF(LEN(TRIM(D463))=0,"REVIEW: product",IF(NOT(AND(ISNUMBER(E463),E463&gt;0)),"REVIEW: quantity",IF(NOT(AND(ISNUMBER(F463),F463&gt;=0)),"REVIEW: price",IF(NOT(AND(ISNUMBER(G463),G463&gt;=0,G463&lt;=1)),"REVIEW: discount",IF(NOT(AND(ISNUMBER(H463),H463&gt;=0)),"REVIEW: unit cost","OK")))))))))))),"REVIEW: cell error")</x:f>
      </x:c>
      <x:c r="K463" s="109" t="str">
        <x:f>IF(J463="","",IF(J463="Cancelled",0,IF(OR(J463="OK",J463="REVIEW: unit cost"),ROUND(E463*F463*(1-G463),2),"n.a.")))</x:f>
      </x:c>
      <x:c r="L463" s="109" t="str">
        <x:f>IF(J463="","",IF(J463="Cancelled",0,IF(J463="OK",ROUND(E463*H463,2),"n.a.")))</x:f>
      </x:c>
      <x:c r="M463" s="109" t="str">
        <x:f>IF(J463="","",IF(AND(ISNUMBER(K463),ISNUMBER(L463)),K463-L463,"n.a."))</x:f>
      </x:c>
      <x:c r="N463" s="111" t="str">
        <x:f>IF(J463="","",IF(AND(ISNUMBER(M463),ISNUMBER(K463),K463&lt;&gt;0),M463/K463,"n.a."))</x:f>
      </x:c>
      <x:c r="O463" s="108" t="str">
        <x:f>IF(J463="","",IF(J463="Cancelled","Excluded",IF(J463&lt;&gt;"OK","Correct inputs",IF(K463=0,"Zero sales",IF(NOT('Sales overview'!$R$8),"Set target",IF(N463&lt;'Sales overview'!$E$6,"Below target","At/above target"))))))</x:f>
      </x:c>
    </x:row>
    <x:row r="464" ht="24" customHeight="1">
      <x:c r="A464" s="28"/>
      <x:c r="B464" s="100"/>
      <x:c r="C464" s="28"/>
      <x:c r="D464" s="28"/>
      <x:c r="E464" s="102"/>
      <x:c r="F464" s="103"/>
      <x:c r="G464" s="104"/>
      <x:c r="H464" s="103"/>
      <x:c r="I464" s="107"/>
      <x:c r="J464" s="108" t="str">
        <x:f>IFERROR(IF(COUNTA(A464:I464)=0,"",IF(LEN(TRIM(A464))=0,"REVIEW: missing ID",IF(COUNTIFS($A$7:$A$1006,A464)&lt;&gt;1,"REVIEW: duplicate ID",IF(NOT(OR(I464="Invoiced",I464="Cancelled")),"REVIEW: status",IF(I464="Cancelled","Cancelled",IF(NOT(AND(ISNUMBER(B464),B464&gt;=1,B464&lt;=2958465)),"REVIEW: date",IF(LEN(TRIM(C464))=0,"REVIEW: customer",IF(LEN(TRIM(D464))=0,"REVIEW: product",IF(NOT(AND(ISNUMBER(E464),E464&gt;0)),"REVIEW: quantity",IF(NOT(AND(ISNUMBER(F464),F464&gt;=0)),"REVIEW: price",IF(NOT(AND(ISNUMBER(G464),G464&gt;=0,G464&lt;=1)),"REVIEW: discount",IF(NOT(AND(ISNUMBER(H464),H464&gt;=0)),"REVIEW: unit cost","OK")))))))))))),"REVIEW: cell error")</x:f>
      </x:c>
      <x:c r="K464" s="109" t="str">
        <x:f>IF(J464="","",IF(J464="Cancelled",0,IF(OR(J464="OK",J464="REVIEW: unit cost"),ROUND(E464*F464*(1-G464),2),"n.a.")))</x:f>
      </x:c>
      <x:c r="L464" s="109" t="str">
        <x:f>IF(J464="","",IF(J464="Cancelled",0,IF(J464="OK",ROUND(E464*H464,2),"n.a.")))</x:f>
      </x:c>
      <x:c r="M464" s="109" t="str">
        <x:f>IF(J464="","",IF(AND(ISNUMBER(K464),ISNUMBER(L464)),K464-L464,"n.a."))</x:f>
      </x:c>
      <x:c r="N464" s="111" t="str">
        <x:f>IF(J464="","",IF(AND(ISNUMBER(M464),ISNUMBER(K464),K464&lt;&gt;0),M464/K464,"n.a."))</x:f>
      </x:c>
      <x:c r="O464" s="108" t="str">
        <x:f>IF(J464="","",IF(J464="Cancelled","Excluded",IF(J464&lt;&gt;"OK","Correct inputs",IF(K464=0,"Zero sales",IF(NOT('Sales overview'!$R$8),"Set target",IF(N464&lt;'Sales overview'!$E$6,"Below target","At/above target"))))))</x:f>
      </x:c>
    </x:row>
    <x:row r="465" ht="24" customHeight="1">
      <x:c r="A465" s="28"/>
      <x:c r="B465" s="100"/>
      <x:c r="C465" s="28"/>
      <x:c r="D465" s="28"/>
      <x:c r="E465" s="102"/>
      <x:c r="F465" s="103"/>
      <x:c r="G465" s="104"/>
      <x:c r="H465" s="103"/>
      <x:c r="I465" s="107"/>
      <x:c r="J465" s="108" t="str">
        <x:f>IFERROR(IF(COUNTA(A465:I465)=0,"",IF(LEN(TRIM(A465))=0,"REVIEW: missing ID",IF(COUNTIFS($A$7:$A$1006,A465)&lt;&gt;1,"REVIEW: duplicate ID",IF(NOT(OR(I465="Invoiced",I465="Cancelled")),"REVIEW: status",IF(I465="Cancelled","Cancelled",IF(NOT(AND(ISNUMBER(B465),B465&gt;=1,B465&lt;=2958465)),"REVIEW: date",IF(LEN(TRIM(C465))=0,"REVIEW: customer",IF(LEN(TRIM(D465))=0,"REVIEW: product",IF(NOT(AND(ISNUMBER(E465),E465&gt;0)),"REVIEW: quantity",IF(NOT(AND(ISNUMBER(F465),F465&gt;=0)),"REVIEW: price",IF(NOT(AND(ISNUMBER(G465),G465&gt;=0,G465&lt;=1)),"REVIEW: discount",IF(NOT(AND(ISNUMBER(H465),H465&gt;=0)),"REVIEW: unit cost","OK")))))))))))),"REVIEW: cell error")</x:f>
      </x:c>
      <x:c r="K465" s="109" t="str">
        <x:f>IF(J465="","",IF(J465="Cancelled",0,IF(OR(J465="OK",J465="REVIEW: unit cost"),ROUND(E465*F465*(1-G465),2),"n.a.")))</x:f>
      </x:c>
      <x:c r="L465" s="109" t="str">
        <x:f>IF(J465="","",IF(J465="Cancelled",0,IF(J465="OK",ROUND(E465*H465,2),"n.a.")))</x:f>
      </x:c>
      <x:c r="M465" s="109" t="str">
        <x:f>IF(J465="","",IF(AND(ISNUMBER(K465),ISNUMBER(L465)),K465-L465,"n.a."))</x:f>
      </x:c>
      <x:c r="N465" s="111" t="str">
        <x:f>IF(J465="","",IF(AND(ISNUMBER(M465),ISNUMBER(K465),K465&lt;&gt;0),M465/K465,"n.a."))</x:f>
      </x:c>
      <x:c r="O465" s="108" t="str">
        <x:f>IF(J465="","",IF(J465="Cancelled","Excluded",IF(J465&lt;&gt;"OK","Correct inputs",IF(K465=0,"Zero sales",IF(NOT('Sales overview'!$R$8),"Set target",IF(N465&lt;'Sales overview'!$E$6,"Below target","At/above target"))))))</x:f>
      </x:c>
    </x:row>
    <x:row r="466" ht="24" customHeight="1">
      <x:c r="A466" s="28"/>
      <x:c r="B466" s="100"/>
      <x:c r="C466" s="28"/>
      <x:c r="D466" s="28"/>
      <x:c r="E466" s="102"/>
      <x:c r="F466" s="103"/>
      <x:c r="G466" s="104"/>
      <x:c r="H466" s="103"/>
      <x:c r="I466" s="107"/>
      <x:c r="J466" s="108" t="str">
        <x:f>IFERROR(IF(COUNTA(A466:I466)=0,"",IF(LEN(TRIM(A466))=0,"REVIEW: missing ID",IF(COUNTIFS($A$7:$A$1006,A466)&lt;&gt;1,"REVIEW: duplicate ID",IF(NOT(OR(I466="Invoiced",I466="Cancelled")),"REVIEW: status",IF(I466="Cancelled","Cancelled",IF(NOT(AND(ISNUMBER(B466),B466&gt;=1,B466&lt;=2958465)),"REVIEW: date",IF(LEN(TRIM(C466))=0,"REVIEW: customer",IF(LEN(TRIM(D466))=0,"REVIEW: product",IF(NOT(AND(ISNUMBER(E466),E466&gt;0)),"REVIEW: quantity",IF(NOT(AND(ISNUMBER(F466),F466&gt;=0)),"REVIEW: price",IF(NOT(AND(ISNUMBER(G466),G466&gt;=0,G466&lt;=1)),"REVIEW: discount",IF(NOT(AND(ISNUMBER(H466),H466&gt;=0)),"REVIEW: unit cost","OK")))))))))))),"REVIEW: cell error")</x:f>
      </x:c>
      <x:c r="K466" s="109" t="str">
        <x:f>IF(J466="","",IF(J466="Cancelled",0,IF(OR(J466="OK",J466="REVIEW: unit cost"),ROUND(E466*F466*(1-G466),2),"n.a.")))</x:f>
      </x:c>
      <x:c r="L466" s="109" t="str">
        <x:f>IF(J466="","",IF(J466="Cancelled",0,IF(J466="OK",ROUND(E466*H466,2),"n.a.")))</x:f>
      </x:c>
      <x:c r="M466" s="109" t="str">
        <x:f>IF(J466="","",IF(AND(ISNUMBER(K466),ISNUMBER(L466)),K466-L466,"n.a."))</x:f>
      </x:c>
      <x:c r="N466" s="111" t="str">
        <x:f>IF(J466="","",IF(AND(ISNUMBER(M466),ISNUMBER(K466),K466&lt;&gt;0),M466/K466,"n.a."))</x:f>
      </x:c>
      <x:c r="O466" s="108" t="str">
        <x:f>IF(J466="","",IF(J466="Cancelled","Excluded",IF(J466&lt;&gt;"OK","Correct inputs",IF(K466=0,"Zero sales",IF(NOT('Sales overview'!$R$8),"Set target",IF(N466&lt;'Sales overview'!$E$6,"Below target","At/above target"))))))</x:f>
      </x:c>
    </x:row>
    <x:row r="467" ht="24" customHeight="1">
      <x:c r="A467" s="28"/>
      <x:c r="B467" s="100"/>
      <x:c r="C467" s="28"/>
      <x:c r="D467" s="28"/>
      <x:c r="E467" s="102"/>
      <x:c r="F467" s="103"/>
      <x:c r="G467" s="104"/>
      <x:c r="H467" s="103"/>
      <x:c r="I467" s="107"/>
      <x:c r="J467" s="108" t="str">
        <x:f>IFERROR(IF(COUNTA(A467:I467)=0,"",IF(LEN(TRIM(A467))=0,"REVIEW: missing ID",IF(COUNTIFS($A$7:$A$1006,A467)&lt;&gt;1,"REVIEW: duplicate ID",IF(NOT(OR(I467="Invoiced",I467="Cancelled")),"REVIEW: status",IF(I467="Cancelled","Cancelled",IF(NOT(AND(ISNUMBER(B467),B467&gt;=1,B467&lt;=2958465)),"REVIEW: date",IF(LEN(TRIM(C467))=0,"REVIEW: customer",IF(LEN(TRIM(D467))=0,"REVIEW: product",IF(NOT(AND(ISNUMBER(E467),E467&gt;0)),"REVIEW: quantity",IF(NOT(AND(ISNUMBER(F467),F467&gt;=0)),"REVIEW: price",IF(NOT(AND(ISNUMBER(G467),G467&gt;=0,G467&lt;=1)),"REVIEW: discount",IF(NOT(AND(ISNUMBER(H467),H467&gt;=0)),"REVIEW: unit cost","OK")))))))))))),"REVIEW: cell error")</x:f>
      </x:c>
      <x:c r="K467" s="109" t="str">
        <x:f>IF(J467="","",IF(J467="Cancelled",0,IF(OR(J467="OK",J467="REVIEW: unit cost"),ROUND(E467*F467*(1-G467),2),"n.a.")))</x:f>
      </x:c>
      <x:c r="L467" s="109" t="str">
        <x:f>IF(J467="","",IF(J467="Cancelled",0,IF(J467="OK",ROUND(E467*H467,2),"n.a.")))</x:f>
      </x:c>
      <x:c r="M467" s="109" t="str">
        <x:f>IF(J467="","",IF(AND(ISNUMBER(K467),ISNUMBER(L467)),K467-L467,"n.a."))</x:f>
      </x:c>
      <x:c r="N467" s="111" t="str">
        <x:f>IF(J467="","",IF(AND(ISNUMBER(M467),ISNUMBER(K467),K467&lt;&gt;0),M467/K467,"n.a."))</x:f>
      </x:c>
      <x:c r="O467" s="108" t="str">
        <x:f>IF(J467="","",IF(J467="Cancelled","Excluded",IF(J467&lt;&gt;"OK","Correct inputs",IF(K467=0,"Zero sales",IF(NOT('Sales overview'!$R$8),"Set target",IF(N467&lt;'Sales overview'!$E$6,"Below target","At/above target"))))))</x:f>
      </x:c>
    </x:row>
    <x:row r="468" ht="24" customHeight="1">
      <x:c r="A468" s="28"/>
      <x:c r="B468" s="100"/>
      <x:c r="C468" s="28"/>
      <x:c r="D468" s="28"/>
      <x:c r="E468" s="102"/>
      <x:c r="F468" s="103"/>
      <x:c r="G468" s="104"/>
      <x:c r="H468" s="103"/>
      <x:c r="I468" s="107"/>
      <x:c r="J468" s="108" t="str">
        <x:f>IFERROR(IF(COUNTA(A468:I468)=0,"",IF(LEN(TRIM(A468))=0,"REVIEW: missing ID",IF(COUNTIFS($A$7:$A$1006,A468)&lt;&gt;1,"REVIEW: duplicate ID",IF(NOT(OR(I468="Invoiced",I468="Cancelled")),"REVIEW: status",IF(I468="Cancelled","Cancelled",IF(NOT(AND(ISNUMBER(B468),B468&gt;=1,B468&lt;=2958465)),"REVIEW: date",IF(LEN(TRIM(C468))=0,"REVIEW: customer",IF(LEN(TRIM(D468))=0,"REVIEW: product",IF(NOT(AND(ISNUMBER(E468),E468&gt;0)),"REVIEW: quantity",IF(NOT(AND(ISNUMBER(F468),F468&gt;=0)),"REVIEW: price",IF(NOT(AND(ISNUMBER(G468),G468&gt;=0,G468&lt;=1)),"REVIEW: discount",IF(NOT(AND(ISNUMBER(H468),H468&gt;=0)),"REVIEW: unit cost","OK")))))))))))),"REVIEW: cell error")</x:f>
      </x:c>
      <x:c r="K468" s="109" t="str">
        <x:f>IF(J468="","",IF(J468="Cancelled",0,IF(OR(J468="OK",J468="REVIEW: unit cost"),ROUND(E468*F468*(1-G468),2),"n.a.")))</x:f>
      </x:c>
      <x:c r="L468" s="109" t="str">
        <x:f>IF(J468="","",IF(J468="Cancelled",0,IF(J468="OK",ROUND(E468*H468,2),"n.a.")))</x:f>
      </x:c>
      <x:c r="M468" s="109" t="str">
        <x:f>IF(J468="","",IF(AND(ISNUMBER(K468),ISNUMBER(L468)),K468-L468,"n.a."))</x:f>
      </x:c>
      <x:c r="N468" s="111" t="str">
        <x:f>IF(J468="","",IF(AND(ISNUMBER(M468),ISNUMBER(K468),K468&lt;&gt;0),M468/K468,"n.a."))</x:f>
      </x:c>
      <x:c r="O468" s="108" t="str">
        <x:f>IF(J468="","",IF(J468="Cancelled","Excluded",IF(J468&lt;&gt;"OK","Correct inputs",IF(K468=0,"Zero sales",IF(NOT('Sales overview'!$R$8),"Set target",IF(N468&lt;'Sales overview'!$E$6,"Below target","At/above target"))))))</x:f>
      </x:c>
    </x:row>
    <x:row r="469" ht="24" customHeight="1">
      <x:c r="A469" s="28"/>
      <x:c r="B469" s="100"/>
      <x:c r="C469" s="28"/>
      <x:c r="D469" s="28"/>
      <x:c r="E469" s="102"/>
      <x:c r="F469" s="103"/>
      <x:c r="G469" s="104"/>
      <x:c r="H469" s="103"/>
      <x:c r="I469" s="107"/>
      <x:c r="J469" s="108" t="str">
        <x:f>IFERROR(IF(COUNTA(A469:I469)=0,"",IF(LEN(TRIM(A469))=0,"REVIEW: missing ID",IF(COUNTIFS($A$7:$A$1006,A469)&lt;&gt;1,"REVIEW: duplicate ID",IF(NOT(OR(I469="Invoiced",I469="Cancelled")),"REVIEW: status",IF(I469="Cancelled","Cancelled",IF(NOT(AND(ISNUMBER(B469),B469&gt;=1,B469&lt;=2958465)),"REVIEW: date",IF(LEN(TRIM(C469))=0,"REVIEW: customer",IF(LEN(TRIM(D469))=0,"REVIEW: product",IF(NOT(AND(ISNUMBER(E469),E469&gt;0)),"REVIEW: quantity",IF(NOT(AND(ISNUMBER(F469),F469&gt;=0)),"REVIEW: price",IF(NOT(AND(ISNUMBER(G469),G469&gt;=0,G469&lt;=1)),"REVIEW: discount",IF(NOT(AND(ISNUMBER(H469),H469&gt;=0)),"REVIEW: unit cost","OK")))))))))))),"REVIEW: cell error")</x:f>
      </x:c>
      <x:c r="K469" s="109" t="str">
        <x:f>IF(J469="","",IF(J469="Cancelled",0,IF(OR(J469="OK",J469="REVIEW: unit cost"),ROUND(E469*F469*(1-G469),2),"n.a.")))</x:f>
      </x:c>
      <x:c r="L469" s="109" t="str">
        <x:f>IF(J469="","",IF(J469="Cancelled",0,IF(J469="OK",ROUND(E469*H469,2),"n.a.")))</x:f>
      </x:c>
      <x:c r="M469" s="109" t="str">
        <x:f>IF(J469="","",IF(AND(ISNUMBER(K469),ISNUMBER(L469)),K469-L469,"n.a."))</x:f>
      </x:c>
      <x:c r="N469" s="111" t="str">
        <x:f>IF(J469="","",IF(AND(ISNUMBER(M469),ISNUMBER(K469),K469&lt;&gt;0),M469/K469,"n.a."))</x:f>
      </x:c>
      <x:c r="O469" s="108" t="str">
        <x:f>IF(J469="","",IF(J469="Cancelled","Excluded",IF(J469&lt;&gt;"OK","Correct inputs",IF(K469=0,"Zero sales",IF(NOT('Sales overview'!$R$8),"Set target",IF(N469&lt;'Sales overview'!$E$6,"Below target","At/above target"))))))</x:f>
      </x:c>
    </x:row>
    <x:row r="470" ht="24" customHeight="1">
      <x:c r="A470" s="28"/>
      <x:c r="B470" s="100"/>
      <x:c r="C470" s="28"/>
      <x:c r="D470" s="28"/>
      <x:c r="E470" s="102"/>
      <x:c r="F470" s="103"/>
      <x:c r="G470" s="104"/>
      <x:c r="H470" s="103"/>
      <x:c r="I470" s="107"/>
      <x:c r="J470" s="108" t="str">
        <x:f>IFERROR(IF(COUNTA(A470:I470)=0,"",IF(LEN(TRIM(A470))=0,"REVIEW: missing ID",IF(COUNTIFS($A$7:$A$1006,A470)&lt;&gt;1,"REVIEW: duplicate ID",IF(NOT(OR(I470="Invoiced",I470="Cancelled")),"REVIEW: status",IF(I470="Cancelled","Cancelled",IF(NOT(AND(ISNUMBER(B470),B470&gt;=1,B470&lt;=2958465)),"REVIEW: date",IF(LEN(TRIM(C470))=0,"REVIEW: customer",IF(LEN(TRIM(D470))=0,"REVIEW: product",IF(NOT(AND(ISNUMBER(E470),E470&gt;0)),"REVIEW: quantity",IF(NOT(AND(ISNUMBER(F470),F470&gt;=0)),"REVIEW: price",IF(NOT(AND(ISNUMBER(G470),G470&gt;=0,G470&lt;=1)),"REVIEW: discount",IF(NOT(AND(ISNUMBER(H470),H470&gt;=0)),"REVIEW: unit cost","OK")))))))))))),"REVIEW: cell error")</x:f>
      </x:c>
      <x:c r="K470" s="109" t="str">
        <x:f>IF(J470="","",IF(J470="Cancelled",0,IF(OR(J470="OK",J470="REVIEW: unit cost"),ROUND(E470*F470*(1-G470),2),"n.a.")))</x:f>
      </x:c>
      <x:c r="L470" s="109" t="str">
        <x:f>IF(J470="","",IF(J470="Cancelled",0,IF(J470="OK",ROUND(E470*H470,2),"n.a.")))</x:f>
      </x:c>
      <x:c r="M470" s="109" t="str">
        <x:f>IF(J470="","",IF(AND(ISNUMBER(K470),ISNUMBER(L470)),K470-L470,"n.a."))</x:f>
      </x:c>
      <x:c r="N470" s="111" t="str">
        <x:f>IF(J470="","",IF(AND(ISNUMBER(M470),ISNUMBER(K470),K470&lt;&gt;0),M470/K470,"n.a."))</x:f>
      </x:c>
      <x:c r="O470" s="108" t="str">
        <x:f>IF(J470="","",IF(J470="Cancelled","Excluded",IF(J470&lt;&gt;"OK","Correct inputs",IF(K470=0,"Zero sales",IF(NOT('Sales overview'!$R$8),"Set target",IF(N470&lt;'Sales overview'!$E$6,"Below target","At/above target"))))))</x:f>
      </x:c>
    </x:row>
    <x:row r="471" ht="24" customHeight="1">
      <x:c r="A471" s="28"/>
      <x:c r="B471" s="100"/>
      <x:c r="C471" s="28"/>
      <x:c r="D471" s="28"/>
      <x:c r="E471" s="102"/>
      <x:c r="F471" s="103"/>
      <x:c r="G471" s="104"/>
      <x:c r="H471" s="103"/>
      <x:c r="I471" s="107"/>
      <x:c r="J471" s="108" t="str">
        <x:f>IFERROR(IF(COUNTA(A471:I471)=0,"",IF(LEN(TRIM(A471))=0,"REVIEW: missing ID",IF(COUNTIFS($A$7:$A$1006,A471)&lt;&gt;1,"REVIEW: duplicate ID",IF(NOT(OR(I471="Invoiced",I471="Cancelled")),"REVIEW: status",IF(I471="Cancelled","Cancelled",IF(NOT(AND(ISNUMBER(B471),B471&gt;=1,B471&lt;=2958465)),"REVIEW: date",IF(LEN(TRIM(C471))=0,"REVIEW: customer",IF(LEN(TRIM(D471))=0,"REVIEW: product",IF(NOT(AND(ISNUMBER(E471),E471&gt;0)),"REVIEW: quantity",IF(NOT(AND(ISNUMBER(F471),F471&gt;=0)),"REVIEW: price",IF(NOT(AND(ISNUMBER(G471),G471&gt;=0,G471&lt;=1)),"REVIEW: discount",IF(NOT(AND(ISNUMBER(H471),H471&gt;=0)),"REVIEW: unit cost","OK")))))))))))),"REVIEW: cell error")</x:f>
      </x:c>
      <x:c r="K471" s="109" t="str">
        <x:f>IF(J471="","",IF(J471="Cancelled",0,IF(OR(J471="OK",J471="REVIEW: unit cost"),ROUND(E471*F471*(1-G471),2),"n.a.")))</x:f>
      </x:c>
      <x:c r="L471" s="109" t="str">
        <x:f>IF(J471="","",IF(J471="Cancelled",0,IF(J471="OK",ROUND(E471*H471,2),"n.a.")))</x:f>
      </x:c>
      <x:c r="M471" s="109" t="str">
        <x:f>IF(J471="","",IF(AND(ISNUMBER(K471),ISNUMBER(L471)),K471-L471,"n.a."))</x:f>
      </x:c>
      <x:c r="N471" s="111" t="str">
        <x:f>IF(J471="","",IF(AND(ISNUMBER(M471),ISNUMBER(K471),K471&lt;&gt;0),M471/K471,"n.a."))</x:f>
      </x:c>
      <x:c r="O471" s="108" t="str">
        <x:f>IF(J471="","",IF(J471="Cancelled","Excluded",IF(J471&lt;&gt;"OK","Correct inputs",IF(K471=0,"Zero sales",IF(NOT('Sales overview'!$R$8),"Set target",IF(N471&lt;'Sales overview'!$E$6,"Below target","At/above target"))))))</x:f>
      </x:c>
    </x:row>
    <x:row r="472" ht="24" customHeight="1">
      <x:c r="A472" s="28"/>
      <x:c r="B472" s="100"/>
      <x:c r="C472" s="28"/>
      <x:c r="D472" s="28"/>
      <x:c r="E472" s="102"/>
      <x:c r="F472" s="103"/>
      <x:c r="G472" s="104"/>
      <x:c r="H472" s="103"/>
      <x:c r="I472" s="107"/>
      <x:c r="J472" s="108" t="str">
        <x:f>IFERROR(IF(COUNTA(A472:I472)=0,"",IF(LEN(TRIM(A472))=0,"REVIEW: missing ID",IF(COUNTIFS($A$7:$A$1006,A472)&lt;&gt;1,"REVIEW: duplicate ID",IF(NOT(OR(I472="Invoiced",I472="Cancelled")),"REVIEW: status",IF(I472="Cancelled","Cancelled",IF(NOT(AND(ISNUMBER(B472),B472&gt;=1,B472&lt;=2958465)),"REVIEW: date",IF(LEN(TRIM(C472))=0,"REVIEW: customer",IF(LEN(TRIM(D472))=0,"REVIEW: product",IF(NOT(AND(ISNUMBER(E472),E472&gt;0)),"REVIEW: quantity",IF(NOT(AND(ISNUMBER(F472),F472&gt;=0)),"REVIEW: price",IF(NOT(AND(ISNUMBER(G472),G472&gt;=0,G472&lt;=1)),"REVIEW: discount",IF(NOT(AND(ISNUMBER(H472),H472&gt;=0)),"REVIEW: unit cost","OK")))))))))))),"REVIEW: cell error")</x:f>
      </x:c>
      <x:c r="K472" s="109" t="str">
        <x:f>IF(J472="","",IF(J472="Cancelled",0,IF(OR(J472="OK",J472="REVIEW: unit cost"),ROUND(E472*F472*(1-G472),2),"n.a.")))</x:f>
      </x:c>
      <x:c r="L472" s="109" t="str">
        <x:f>IF(J472="","",IF(J472="Cancelled",0,IF(J472="OK",ROUND(E472*H472,2),"n.a.")))</x:f>
      </x:c>
      <x:c r="M472" s="109" t="str">
        <x:f>IF(J472="","",IF(AND(ISNUMBER(K472),ISNUMBER(L472)),K472-L472,"n.a."))</x:f>
      </x:c>
      <x:c r="N472" s="111" t="str">
        <x:f>IF(J472="","",IF(AND(ISNUMBER(M472),ISNUMBER(K472),K472&lt;&gt;0),M472/K472,"n.a."))</x:f>
      </x:c>
      <x:c r="O472" s="108" t="str">
        <x:f>IF(J472="","",IF(J472="Cancelled","Excluded",IF(J472&lt;&gt;"OK","Correct inputs",IF(K472=0,"Zero sales",IF(NOT('Sales overview'!$R$8),"Set target",IF(N472&lt;'Sales overview'!$E$6,"Below target","At/above target"))))))</x:f>
      </x:c>
    </x:row>
    <x:row r="473" ht="24" customHeight="1">
      <x:c r="A473" s="28"/>
      <x:c r="B473" s="100"/>
      <x:c r="C473" s="28"/>
      <x:c r="D473" s="28"/>
      <x:c r="E473" s="102"/>
      <x:c r="F473" s="103"/>
      <x:c r="G473" s="104"/>
      <x:c r="H473" s="103"/>
      <x:c r="I473" s="107"/>
      <x:c r="J473" s="108" t="str">
        <x:f>IFERROR(IF(COUNTA(A473:I473)=0,"",IF(LEN(TRIM(A473))=0,"REVIEW: missing ID",IF(COUNTIFS($A$7:$A$1006,A473)&lt;&gt;1,"REVIEW: duplicate ID",IF(NOT(OR(I473="Invoiced",I473="Cancelled")),"REVIEW: status",IF(I473="Cancelled","Cancelled",IF(NOT(AND(ISNUMBER(B473),B473&gt;=1,B473&lt;=2958465)),"REVIEW: date",IF(LEN(TRIM(C473))=0,"REVIEW: customer",IF(LEN(TRIM(D473))=0,"REVIEW: product",IF(NOT(AND(ISNUMBER(E473),E473&gt;0)),"REVIEW: quantity",IF(NOT(AND(ISNUMBER(F473),F473&gt;=0)),"REVIEW: price",IF(NOT(AND(ISNUMBER(G473),G473&gt;=0,G473&lt;=1)),"REVIEW: discount",IF(NOT(AND(ISNUMBER(H473),H473&gt;=0)),"REVIEW: unit cost","OK")))))))))))),"REVIEW: cell error")</x:f>
      </x:c>
      <x:c r="K473" s="109" t="str">
        <x:f>IF(J473="","",IF(J473="Cancelled",0,IF(OR(J473="OK",J473="REVIEW: unit cost"),ROUND(E473*F473*(1-G473),2),"n.a.")))</x:f>
      </x:c>
      <x:c r="L473" s="109" t="str">
        <x:f>IF(J473="","",IF(J473="Cancelled",0,IF(J473="OK",ROUND(E473*H473,2),"n.a.")))</x:f>
      </x:c>
      <x:c r="M473" s="109" t="str">
        <x:f>IF(J473="","",IF(AND(ISNUMBER(K473),ISNUMBER(L473)),K473-L473,"n.a."))</x:f>
      </x:c>
      <x:c r="N473" s="111" t="str">
        <x:f>IF(J473="","",IF(AND(ISNUMBER(M473),ISNUMBER(K473),K473&lt;&gt;0),M473/K473,"n.a."))</x:f>
      </x:c>
      <x:c r="O473" s="108" t="str">
        <x:f>IF(J473="","",IF(J473="Cancelled","Excluded",IF(J473&lt;&gt;"OK","Correct inputs",IF(K473=0,"Zero sales",IF(NOT('Sales overview'!$R$8),"Set target",IF(N473&lt;'Sales overview'!$E$6,"Below target","At/above target"))))))</x:f>
      </x:c>
    </x:row>
    <x:row r="474" ht="24" customHeight="1">
      <x:c r="A474" s="28"/>
      <x:c r="B474" s="100"/>
      <x:c r="C474" s="28"/>
      <x:c r="D474" s="28"/>
      <x:c r="E474" s="102"/>
      <x:c r="F474" s="103"/>
      <x:c r="G474" s="104"/>
      <x:c r="H474" s="103"/>
      <x:c r="I474" s="107"/>
      <x:c r="J474" s="108" t="str">
        <x:f>IFERROR(IF(COUNTA(A474:I474)=0,"",IF(LEN(TRIM(A474))=0,"REVIEW: missing ID",IF(COUNTIFS($A$7:$A$1006,A474)&lt;&gt;1,"REVIEW: duplicate ID",IF(NOT(OR(I474="Invoiced",I474="Cancelled")),"REVIEW: status",IF(I474="Cancelled","Cancelled",IF(NOT(AND(ISNUMBER(B474),B474&gt;=1,B474&lt;=2958465)),"REVIEW: date",IF(LEN(TRIM(C474))=0,"REVIEW: customer",IF(LEN(TRIM(D474))=0,"REVIEW: product",IF(NOT(AND(ISNUMBER(E474),E474&gt;0)),"REVIEW: quantity",IF(NOT(AND(ISNUMBER(F474),F474&gt;=0)),"REVIEW: price",IF(NOT(AND(ISNUMBER(G474),G474&gt;=0,G474&lt;=1)),"REVIEW: discount",IF(NOT(AND(ISNUMBER(H474),H474&gt;=0)),"REVIEW: unit cost","OK")))))))))))),"REVIEW: cell error")</x:f>
      </x:c>
      <x:c r="K474" s="109" t="str">
        <x:f>IF(J474="","",IF(J474="Cancelled",0,IF(OR(J474="OK",J474="REVIEW: unit cost"),ROUND(E474*F474*(1-G474),2),"n.a.")))</x:f>
      </x:c>
      <x:c r="L474" s="109" t="str">
        <x:f>IF(J474="","",IF(J474="Cancelled",0,IF(J474="OK",ROUND(E474*H474,2),"n.a.")))</x:f>
      </x:c>
      <x:c r="M474" s="109" t="str">
        <x:f>IF(J474="","",IF(AND(ISNUMBER(K474),ISNUMBER(L474)),K474-L474,"n.a."))</x:f>
      </x:c>
      <x:c r="N474" s="111" t="str">
        <x:f>IF(J474="","",IF(AND(ISNUMBER(M474),ISNUMBER(K474),K474&lt;&gt;0),M474/K474,"n.a."))</x:f>
      </x:c>
      <x:c r="O474" s="108" t="str">
        <x:f>IF(J474="","",IF(J474="Cancelled","Excluded",IF(J474&lt;&gt;"OK","Correct inputs",IF(K474=0,"Zero sales",IF(NOT('Sales overview'!$R$8),"Set target",IF(N474&lt;'Sales overview'!$E$6,"Below target","At/above target"))))))</x:f>
      </x:c>
    </x:row>
    <x:row r="475" ht="24" customHeight="1">
      <x:c r="A475" s="28"/>
      <x:c r="B475" s="100"/>
      <x:c r="C475" s="28"/>
      <x:c r="D475" s="28"/>
      <x:c r="E475" s="102"/>
      <x:c r="F475" s="103"/>
      <x:c r="G475" s="104"/>
      <x:c r="H475" s="103"/>
      <x:c r="I475" s="107"/>
      <x:c r="J475" s="108" t="str">
        <x:f>IFERROR(IF(COUNTA(A475:I475)=0,"",IF(LEN(TRIM(A475))=0,"REVIEW: missing ID",IF(COUNTIFS($A$7:$A$1006,A475)&lt;&gt;1,"REVIEW: duplicate ID",IF(NOT(OR(I475="Invoiced",I475="Cancelled")),"REVIEW: status",IF(I475="Cancelled","Cancelled",IF(NOT(AND(ISNUMBER(B475),B475&gt;=1,B475&lt;=2958465)),"REVIEW: date",IF(LEN(TRIM(C475))=0,"REVIEW: customer",IF(LEN(TRIM(D475))=0,"REVIEW: product",IF(NOT(AND(ISNUMBER(E475),E475&gt;0)),"REVIEW: quantity",IF(NOT(AND(ISNUMBER(F475),F475&gt;=0)),"REVIEW: price",IF(NOT(AND(ISNUMBER(G475),G475&gt;=0,G475&lt;=1)),"REVIEW: discount",IF(NOT(AND(ISNUMBER(H475),H475&gt;=0)),"REVIEW: unit cost","OK")))))))))))),"REVIEW: cell error")</x:f>
      </x:c>
      <x:c r="K475" s="109" t="str">
        <x:f>IF(J475="","",IF(J475="Cancelled",0,IF(OR(J475="OK",J475="REVIEW: unit cost"),ROUND(E475*F475*(1-G475),2),"n.a.")))</x:f>
      </x:c>
      <x:c r="L475" s="109" t="str">
        <x:f>IF(J475="","",IF(J475="Cancelled",0,IF(J475="OK",ROUND(E475*H475,2),"n.a.")))</x:f>
      </x:c>
      <x:c r="M475" s="109" t="str">
        <x:f>IF(J475="","",IF(AND(ISNUMBER(K475),ISNUMBER(L475)),K475-L475,"n.a."))</x:f>
      </x:c>
      <x:c r="N475" s="111" t="str">
        <x:f>IF(J475="","",IF(AND(ISNUMBER(M475),ISNUMBER(K475),K475&lt;&gt;0),M475/K475,"n.a."))</x:f>
      </x:c>
      <x:c r="O475" s="108" t="str">
        <x:f>IF(J475="","",IF(J475="Cancelled","Excluded",IF(J475&lt;&gt;"OK","Correct inputs",IF(K475=0,"Zero sales",IF(NOT('Sales overview'!$R$8),"Set target",IF(N475&lt;'Sales overview'!$E$6,"Below target","At/above target"))))))</x:f>
      </x:c>
    </x:row>
    <x:row r="476" ht="24" customHeight="1">
      <x:c r="A476" s="28"/>
      <x:c r="B476" s="100"/>
      <x:c r="C476" s="28"/>
      <x:c r="D476" s="28"/>
      <x:c r="E476" s="102"/>
      <x:c r="F476" s="103"/>
      <x:c r="G476" s="104"/>
      <x:c r="H476" s="103"/>
      <x:c r="I476" s="107"/>
      <x:c r="J476" s="108" t="str">
        <x:f>IFERROR(IF(COUNTA(A476:I476)=0,"",IF(LEN(TRIM(A476))=0,"REVIEW: missing ID",IF(COUNTIFS($A$7:$A$1006,A476)&lt;&gt;1,"REVIEW: duplicate ID",IF(NOT(OR(I476="Invoiced",I476="Cancelled")),"REVIEW: status",IF(I476="Cancelled","Cancelled",IF(NOT(AND(ISNUMBER(B476),B476&gt;=1,B476&lt;=2958465)),"REVIEW: date",IF(LEN(TRIM(C476))=0,"REVIEW: customer",IF(LEN(TRIM(D476))=0,"REVIEW: product",IF(NOT(AND(ISNUMBER(E476),E476&gt;0)),"REVIEW: quantity",IF(NOT(AND(ISNUMBER(F476),F476&gt;=0)),"REVIEW: price",IF(NOT(AND(ISNUMBER(G476),G476&gt;=0,G476&lt;=1)),"REVIEW: discount",IF(NOT(AND(ISNUMBER(H476),H476&gt;=0)),"REVIEW: unit cost","OK")))))))))))),"REVIEW: cell error")</x:f>
      </x:c>
      <x:c r="K476" s="109" t="str">
        <x:f>IF(J476="","",IF(J476="Cancelled",0,IF(OR(J476="OK",J476="REVIEW: unit cost"),ROUND(E476*F476*(1-G476),2),"n.a.")))</x:f>
      </x:c>
      <x:c r="L476" s="109" t="str">
        <x:f>IF(J476="","",IF(J476="Cancelled",0,IF(J476="OK",ROUND(E476*H476,2),"n.a.")))</x:f>
      </x:c>
      <x:c r="M476" s="109" t="str">
        <x:f>IF(J476="","",IF(AND(ISNUMBER(K476),ISNUMBER(L476)),K476-L476,"n.a."))</x:f>
      </x:c>
      <x:c r="N476" s="111" t="str">
        <x:f>IF(J476="","",IF(AND(ISNUMBER(M476),ISNUMBER(K476),K476&lt;&gt;0),M476/K476,"n.a."))</x:f>
      </x:c>
      <x:c r="O476" s="108" t="str">
        <x:f>IF(J476="","",IF(J476="Cancelled","Excluded",IF(J476&lt;&gt;"OK","Correct inputs",IF(K476=0,"Zero sales",IF(NOT('Sales overview'!$R$8),"Set target",IF(N476&lt;'Sales overview'!$E$6,"Below target","At/above target"))))))</x:f>
      </x:c>
    </x:row>
    <x:row r="477" ht="24" customHeight="1">
      <x:c r="A477" s="28"/>
      <x:c r="B477" s="100"/>
      <x:c r="C477" s="28"/>
      <x:c r="D477" s="28"/>
      <x:c r="E477" s="102"/>
      <x:c r="F477" s="103"/>
      <x:c r="G477" s="104"/>
      <x:c r="H477" s="103"/>
      <x:c r="I477" s="107"/>
      <x:c r="J477" s="108" t="str">
        <x:f>IFERROR(IF(COUNTA(A477:I477)=0,"",IF(LEN(TRIM(A477))=0,"REVIEW: missing ID",IF(COUNTIFS($A$7:$A$1006,A477)&lt;&gt;1,"REVIEW: duplicate ID",IF(NOT(OR(I477="Invoiced",I477="Cancelled")),"REVIEW: status",IF(I477="Cancelled","Cancelled",IF(NOT(AND(ISNUMBER(B477),B477&gt;=1,B477&lt;=2958465)),"REVIEW: date",IF(LEN(TRIM(C477))=0,"REVIEW: customer",IF(LEN(TRIM(D477))=0,"REVIEW: product",IF(NOT(AND(ISNUMBER(E477),E477&gt;0)),"REVIEW: quantity",IF(NOT(AND(ISNUMBER(F477),F477&gt;=0)),"REVIEW: price",IF(NOT(AND(ISNUMBER(G477),G477&gt;=0,G477&lt;=1)),"REVIEW: discount",IF(NOT(AND(ISNUMBER(H477),H477&gt;=0)),"REVIEW: unit cost","OK")))))))))))),"REVIEW: cell error")</x:f>
      </x:c>
      <x:c r="K477" s="109" t="str">
        <x:f>IF(J477="","",IF(J477="Cancelled",0,IF(OR(J477="OK",J477="REVIEW: unit cost"),ROUND(E477*F477*(1-G477),2),"n.a.")))</x:f>
      </x:c>
      <x:c r="L477" s="109" t="str">
        <x:f>IF(J477="","",IF(J477="Cancelled",0,IF(J477="OK",ROUND(E477*H477,2),"n.a.")))</x:f>
      </x:c>
      <x:c r="M477" s="109" t="str">
        <x:f>IF(J477="","",IF(AND(ISNUMBER(K477),ISNUMBER(L477)),K477-L477,"n.a."))</x:f>
      </x:c>
      <x:c r="N477" s="111" t="str">
        <x:f>IF(J477="","",IF(AND(ISNUMBER(M477),ISNUMBER(K477),K477&lt;&gt;0),M477/K477,"n.a."))</x:f>
      </x:c>
      <x:c r="O477" s="108" t="str">
        <x:f>IF(J477="","",IF(J477="Cancelled","Excluded",IF(J477&lt;&gt;"OK","Correct inputs",IF(K477=0,"Zero sales",IF(NOT('Sales overview'!$R$8),"Set target",IF(N477&lt;'Sales overview'!$E$6,"Below target","At/above target"))))))</x:f>
      </x:c>
    </x:row>
    <x:row r="478" ht="24" customHeight="1">
      <x:c r="A478" s="28"/>
      <x:c r="B478" s="100"/>
      <x:c r="C478" s="28"/>
      <x:c r="D478" s="28"/>
      <x:c r="E478" s="102"/>
      <x:c r="F478" s="103"/>
      <x:c r="G478" s="104"/>
      <x:c r="H478" s="103"/>
      <x:c r="I478" s="107"/>
      <x:c r="J478" s="108" t="str">
        <x:f>IFERROR(IF(COUNTA(A478:I478)=0,"",IF(LEN(TRIM(A478))=0,"REVIEW: missing ID",IF(COUNTIFS($A$7:$A$1006,A478)&lt;&gt;1,"REVIEW: duplicate ID",IF(NOT(OR(I478="Invoiced",I478="Cancelled")),"REVIEW: status",IF(I478="Cancelled","Cancelled",IF(NOT(AND(ISNUMBER(B478),B478&gt;=1,B478&lt;=2958465)),"REVIEW: date",IF(LEN(TRIM(C478))=0,"REVIEW: customer",IF(LEN(TRIM(D478))=0,"REVIEW: product",IF(NOT(AND(ISNUMBER(E478),E478&gt;0)),"REVIEW: quantity",IF(NOT(AND(ISNUMBER(F478),F478&gt;=0)),"REVIEW: price",IF(NOT(AND(ISNUMBER(G478),G478&gt;=0,G478&lt;=1)),"REVIEW: discount",IF(NOT(AND(ISNUMBER(H478),H478&gt;=0)),"REVIEW: unit cost","OK")))))))))))),"REVIEW: cell error")</x:f>
      </x:c>
      <x:c r="K478" s="109" t="str">
        <x:f>IF(J478="","",IF(J478="Cancelled",0,IF(OR(J478="OK",J478="REVIEW: unit cost"),ROUND(E478*F478*(1-G478),2),"n.a.")))</x:f>
      </x:c>
      <x:c r="L478" s="109" t="str">
        <x:f>IF(J478="","",IF(J478="Cancelled",0,IF(J478="OK",ROUND(E478*H478,2),"n.a.")))</x:f>
      </x:c>
      <x:c r="M478" s="109" t="str">
        <x:f>IF(J478="","",IF(AND(ISNUMBER(K478),ISNUMBER(L478)),K478-L478,"n.a."))</x:f>
      </x:c>
      <x:c r="N478" s="111" t="str">
        <x:f>IF(J478="","",IF(AND(ISNUMBER(M478),ISNUMBER(K478),K478&lt;&gt;0),M478/K478,"n.a."))</x:f>
      </x:c>
      <x:c r="O478" s="108" t="str">
        <x:f>IF(J478="","",IF(J478="Cancelled","Excluded",IF(J478&lt;&gt;"OK","Correct inputs",IF(K478=0,"Zero sales",IF(NOT('Sales overview'!$R$8),"Set target",IF(N478&lt;'Sales overview'!$E$6,"Below target","At/above target"))))))</x:f>
      </x:c>
    </x:row>
    <x:row r="479" ht="24" customHeight="1">
      <x:c r="A479" s="28"/>
      <x:c r="B479" s="100"/>
      <x:c r="C479" s="28"/>
      <x:c r="D479" s="28"/>
      <x:c r="E479" s="102"/>
      <x:c r="F479" s="103"/>
      <x:c r="G479" s="104"/>
      <x:c r="H479" s="103"/>
      <x:c r="I479" s="107"/>
      <x:c r="J479" s="108" t="str">
        <x:f>IFERROR(IF(COUNTA(A479:I479)=0,"",IF(LEN(TRIM(A479))=0,"REVIEW: missing ID",IF(COUNTIFS($A$7:$A$1006,A479)&lt;&gt;1,"REVIEW: duplicate ID",IF(NOT(OR(I479="Invoiced",I479="Cancelled")),"REVIEW: status",IF(I479="Cancelled","Cancelled",IF(NOT(AND(ISNUMBER(B479),B479&gt;=1,B479&lt;=2958465)),"REVIEW: date",IF(LEN(TRIM(C479))=0,"REVIEW: customer",IF(LEN(TRIM(D479))=0,"REVIEW: product",IF(NOT(AND(ISNUMBER(E479),E479&gt;0)),"REVIEW: quantity",IF(NOT(AND(ISNUMBER(F479),F479&gt;=0)),"REVIEW: price",IF(NOT(AND(ISNUMBER(G479),G479&gt;=0,G479&lt;=1)),"REVIEW: discount",IF(NOT(AND(ISNUMBER(H479),H479&gt;=0)),"REVIEW: unit cost","OK")))))))))))),"REVIEW: cell error")</x:f>
      </x:c>
      <x:c r="K479" s="109" t="str">
        <x:f>IF(J479="","",IF(J479="Cancelled",0,IF(OR(J479="OK",J479="REVIEW: unit cost"),ROUND(E479*F479*(1-G479),2),"n.a.")))</x:f>
      </x:c>
      <x:c r="L479" s="109" t="str">
        <x:f>IF(J479="","",IF(J479="Cancelled",0,IF(J479="OK",ROUND(E479*H479,2),"n.a.")))</x:f>
      </x:c>
      <x:c r="M479" s="109" t="str">
        <x:f>IF(J479="","",IF(AND(ISNUMBER(K479),ISNUMBER(L479)),K479-L479,"n.a."))</x:f>
      </x:c>
      <x:c r="N479" s="111" t="str">
        <x:f>IF(J479="","",IF(AND(ISNUMBER(M479),ISNUMBER(K479),K479&lt;&gt;0),M479/K479,"n.a."))</x:f>
      </x:c>
      <x:c r="O479" s="108" t="str">
        <x:f>IF(J479="","",IF(J479="Cancelled","Excluded",IF(J479&lt;&gt;"OK","Correct inputs",IF(K479=0,"Zero sales",IF(NOT('Sales overview'!$R$8),"Set target",IF(N479&lt;'Sales overview'!$E$6,"Below target","At/above target"))))))</x:f>
      </x:c>
    </x:row>
    <x:row r="480" ht="24" customHeight="1">
      <x:c r="A480" s="28"/>
      <x:c r="B480" s="100"/>
      <x:c r="C480" s="28"/>
      <x:c r="D480" s="28"/>
      <x:c r="E480" s="102"/>
      <x:c r="F480" s="103"/>
      <x:c r="G480" s="104"/>
      <x:c r="H480" s="103"/>
      <x:c r="I480" s="107"/>
      <x:c r="J480" s="108" t="str">
        <x:f>IFERROR(IF(COUNTA(A480:I480)=0,"",IF(LEN(TRIM(A480))=0,"REVIEW: missing ID",IF(COUNTIFS($A$7:$A$1006,A480)&lt;&gt;1,"REVIEW: duplicate ID",IF(NOT(OR(I480="Invoiced",I480="Cancelled")),"REVIEW: status",IF(I480="Cancelled","Cancelled",IF(NOT(AND(ISNUMBER(B480),B480&gt;=1,B480&lt;=2958465)),"REVIEW: date",IF(LEN(TRIM(C480))=0,"REVIEW: customer",IF(LEN(TRIM(D480))=0,"REVIEW: product",IF(NOT(AND(ISNUMBER(E480),E480&gt;0)),"REVIEW: quantity",IF(NOT(AND(ISNUMBER(F480),F480&gt;=0)),"REVIEW: price",IF(NOT(AND(ISNUMBER(G480),G480&gt;=0,G480&lt;=1)),"REVIEW: discount",IF(NOT(AND(ISNUMBER(H480),H480&gt;=0)),"REVIEW: unit cost","OK")))))))))))),"REVIEW: cell error")</x:f>
      </x:c>
      <x:c r="K480" s="109" t="str">
        <x:f>IF(J480="","",IF(J480="Cancelled",0,IF(OR(J480="OK",J480="REVIEW: unit cost"),ROUND(E480*F480*(1-G480),2),"n.a.")))</x:f>
      </x:c>
      <x:c r="L480" s="109" t="str">
        <x:f>IF(J480="","",IF(J480="Cancelled",0,IF(J480="OK",ROUND(E480*H480,2),"n.a.")))</x:f>
      </x:c>
      <x:c r="M480" s="109" t="str">
        <x:f>IF(J480="","",IF(AND(ISNUMBER(K480),ISNUMBER(L480)),K480-L480,"n.a."))</x:f>
      </x:c>
      <x:c r="N480" s="111" t="str">
        <x:f>IF(J480="","",IF(AND(ISNUMBER(M480),ISNUMBER(K480),K480&lt;&gt;0),M480/K480,"n.a."))</x:f>
      </x:c>
      <x:c r="O480" s="108" t="str">
        <x:f>IF(J480="","",IF(J480="Cancelled","Excluded",IF(J480&lt;&gt;"OK","Correct inputs",IF(K480=0,"Zero sales",IF(NOT('Sales overview'!$R$8),"Set target",IF(N480&lt;'Sales overview'!$E$6,"Below target","At/above target"))))))</x:f>
      </x:c>
    </x:row>
    <x:row r="481" ht="24" customHeight="1">
      <x:c r="A481" s="28"/>
      <x:c r="B481" s="100"/>
      <x:c r="C481" s="28"/>
      <x:c r="D481" s="28"/>
      <x:c r="E481" s="102"/>
      <x:c r="F481" s="103"/>
      <x:c r="G481" s="104"/>
      <x:c r="H481" s="103"/>
      <x:c r="I481" s="107"/>
      <x:c r="J481" s="108" t="str">
        <x:f>IFERROR(IF(COUNTA(A481:I481)=0,"",IF(LEN(TRIM(A481))=0,"REVIEW: missing ID",IF(COUNTIFS($A$7:$A$1006,A481)&lt;&gt;1,"REVIEW: duplicate ID",IF(NOT(OR(I481="Invoiced",I481="Cancelled")),"REVIEW: status",IF(I481="Cancelled","Cancelled",IF(NOT(AND(ISNUMBER(B481),B481&gt;=1,B481&lt;=2958465)),"REVIEW: date",IF(LEN(TRIM(C481))=0,"REVIEW: customer",IF(LEN(TRIM(D481))=0,"REVIEW: product",IF(NOT(AND(ISNUMBER(E481),E481&gt;0)),"REVIEW: quantity",IF(NOT(AND(ISNUMBER(F481),F481&gt;=0)),"REVIEW: price",IF(NOT(AND(ISNUMBER(G481),G481&gt;=0,G481&lt;=1)),"REVIEW: discount",IF(NOT(AND(ISNUMBER(H481),H481&gt;=0)),"REVIEW: unit cost","OK")))))))))))),"REVIEW: cell error")</x:f>
      </x:c>
      <x:c r="K481" s="109" t="str">
        <x:f>IF(J481="","",IF(J481="Cancelled",0,IF(OR(J481="OK",J481="REVIEW: unit cost"),ROUND(E481*F481*(1-G481),2),"n.a.")))</x:f>
      </x:c>
      <x:c r="L481" s="109" t="str">
        <x:f>IF(J481="","",IF(J481="Cancelled",0,IF(J481="OK",ROUND(E481*H481,2),"n.a.")))</x:f>
      </x:c>
      <x:c r="M481" s="109" t="str">
        <x:f>IF(J481="","",IF(AND(ISNUMBER(K481),ISNUMBER(L481)),K481-L481,"n.a."))</x:f>
      </x:c>
      <x:c r="N481" s="111" t="str">
        <x:f>IF(J481="","",IF(AND(ISNUMBER(M481),ISNUMBER(K481),K481&lt;&gt;0),M481/K481,"n.a."))</x:f>
      </x:c>
      <x:c r="O481" s="108" t="str">
        <x:f>IF(J481="","",IF(J481="Cancelled","Excluded",IF(J481&lt;&gt;"OK","Correct inputs",IF(K481=0,"Zero sales",IF(NOT('Sales overview'!$R$8),"Set target",IF(N481&lt;'Sales overview'!$E$6,"Below target","At/above target"))))))</x:f>
      </x:c>
    </x:row>
    <x:row r="482" ht="24" customHeight="1">
      <x:c r="A482" s="28"/>
      <x:c r="B482" s="100"/>
      <x:c r="C482" s="28"/>
      <x:c r="D482" s="28"/>
      <x:c r="E482" s="102"/>
      <x:c r="F482" s="103"/>
      <x:c r="G482" s="104"/>
      <x:c r="H482" s="103"/>
      <x:c r="I482" s="107"/>
      <x:c r="J482" s="108" t="str">
        <x:f>IFERROR(IF(COUNTA(A482:I482)=0,"",IF(LEN(TRIM(A482))=0,"REVIEW: missing ID",IF(COUNTIFS($A$7:$A$1006,A482)&lt;&gt;1,"REVIEW: duplicate ID",IF(NOT(OR(I482="Invoiced",I482="Cancelled")),"REVIEW: status",IF(I482="Cancelled","Cancelled",IF(NOT(AND(ISNUMBER(B482),B482&gt;=1,B482&lt;=2958465)),"REVIEW: date",IF(LEN(TRIM(C482))=0,"REVIEW: customer",IF(LEN(TRIM(D482))=0,"REVIEW: product",IF(NOT(AND(ISNUMBER(E482),E482&gt;0)),"REVIEW: quantity",IF(NOT(AND(ISNUMBER(F482),F482&gt;=0)),"REVIEW: price",IF(NOT(AND(ISNUMBER(G482),G482&gt;=0,G482&lt;=1)),"REVIEW: discount",IF(NOT(AND(ISNUMBER(H482),H482&gt;=0)),"REVIEW: unit cost","OK")))))))))))),"REVIEW: cell error")</x:f>
      </x:c>
      <x:c r="K482" s="109" t="str">
        <x:f>IF(J482="","",IF(J482="Cancelled",0,IF(OR(J482="OK",J482="REVIEW: unit cost"),ROUND(E482*F482*(1-G482),2),"n.a.")))</x:f>
      </x:c>
      <x:c r="L482" s="109" t="str">
        <x:f>IF(J482="","",IF(J482="Cancelled",0,IF(J482="OK",ROUND(E482*H482,2),"n.a.")))</x:f>
      </x:c>
      <x:c r="M482" s="109" t="str">
        <x:f>IF(J482="","",IF(AND(ISNUMBER(K482),ISNUMBER(L482)),K482-L482,"n.a."))</x:f>
      </x:c>
      <x:c r="N482" s="111" t="str">
        <x:f>IF(J482="","",IF(AND(ISNUMBER(M482),ISNUMBER(K482),K482&lt;&gt;0),M482/K482,"n.a."))</x:f>
      </x:c>
      <x:c r="O482" s="108" t="str">
        <x:f>IF(J482="","",IF(J482="Cancelled","Excluded",IF(J482&lt;&gt;"OK","Correct inputs",IF(K482=0,"Zero sales",IF(NOT('Sales overview'!$R$8),"Set target",IF(N482&lt;'Sales overview'!$E$6,"Below target","At/above target"))))))</x:f>
      </x:c>
    </x:row>
    <x:row r="483" ht="24" customHeight="1">
      <x:c r="A483" s="28"/>
      <x:c r="B483" s="100"/>
      <x:c r="C483" s="28"/>
      <x:c r="D483" s="28"/>
      <x:c r="E483" s="102"/>
      <x:c r="F483" s="103"/>
      <x:c r="G483" s="104"/>
      <x:c r="H483" s="103"/>
      <x:c r="I483" s="107"/>
      <x:c r="J483" s="108" t="str">
        <x:f>IFERROR(IF(COUNTA(A483:I483)=0,"",IF(LEN(TRIM(A483))=0,"REVIEW: missing ID",IF(COUNTIFS($A$7:$A$1006,A483)&lt;&gt;1,"REVIEW: duplicate ID",IF(NOT(OR(I483="Invoiced",I483="Cancelled")),"REVIEW: status",IF(I483="Cancelled","Cancelled",IF(NOT(AND(ISNUMBER(B483),B483&gt;=1,B483&lt;=2958465)),"REVIEW: date",IF(LEN(TRIM(C483))=0,"REVIEW: customer",IF(LEN(TRIM(D483))=0,"REVIEW: product",IF(NOT(AND(ISNUMBER(E483),E483&gt;0)),"REVIEW: quantity",IF(NOT(AND(ISNUMBER(F483),F483&gt;=0)),"REVIEW: price",IF(NOT(AND(ISNUMBER(G483),G483&gt;=0,G483&lt;=1)),"REVIEW: discount",IF(NOT(AND(ISNUMBER(H483),H483&gt;=0)),"REVIEW: unit cost","OK")))))))))))),"REVIEW: cell error")</x:f>
      </x:c>
      <x:c r="K483" s="109" t="str">
        <x:f>IF(J483="","",IF(J483="Cancelled",0,IF(OR(J483="OK",J483="REVIEW: unit cost"),ROUND(E483*F483*(1-G483),2),"n.a.")))</x:f>
      </x:c>
      <x:c r="L483" s="109" t="str">
        <x:f>IF(J483="","",IF(J483="Cancelled",0,IF(J483="OK",ROUND(E483*H483,2),"n.a.")))</x:f>
      </x:c>
      <x:c r="M483" s="109" t="str">
        <x:f>IF(J483="","",IF(AND(ISNUMBER(K483),ISNUMBER(L483)),K483-L483,"n.a."))</x:f>
      </x:c>
      <x:c r="N483" s="111" t="str">
        <x:f>IF(J483="","",IF(AND(ISNUMBER(M483),ISNUMBER(K483),K483&lt;&gt;0),M483/K483,"n.a."))</x:f>
      </x:c>
      <x:c r="O483" s="108" t="str">
        <x:f>IF(J483="","",IF(J483="Cancelled","Excluded",IF(J483&lt;&gt;"OK","Correct inputs",IF(K483=0,"Zero sales",IF(NOT('Sales overview'!$R$8),"Set target",IF(N483&lt;'Sales overview'!$E$6,"Below target","At/above target"))))))</x:f>
      </x:c>
    </x:row>
    <x:row r="484" ht="24" customHeight="1">
      <x:c r="A484" s="28"/>
      <x:c r="B484" s="100"/>
      <x:c r="C484" s="28"/>
      <x:c r="D484" s="28"/>
      <x:c r="E484" s="102"/>
      <x:c r="F484" s="103"/>
      <x:c r="G484" s="104"/>
      <x:c r="H484" s="103"/>
      <x:c r="I484" s="107"/>
      <x:c r="J484" s="108" t="str">
        <x:f>IFERROR(IF(COUNTA(A484:I484)=0,"",IF(LEN(TRIM(A484))=0,"REVIEW: missing ID",IF(COUNTIFS($A$7:$A$1006,A484)&lt;&gt;1,"REVIEW: duplicate ID",IF(NOT(OR(I484="Invoiced",I484="Cancelled")),"REVIEW: status",IF(I484="Cancelled","Cancelled",IF(NOT(AND(ISNUMBER(B484),B484&gt;=1,B484&lt;=2958465)),"REVIEW: date",IF(LEN(TRIM(C484))=0,"REVIEW: customer",IF(LEN(TRIM(D484))=0,"REVIEW: product",IF(NOT(AND(ISNUMBER(E484),E484&gt;0)),"REVIEW: quantity",IF(NOT(AND(ISNUMBER(F484),F484&gt;=0)),"REVIEW: price",IF(NOT(AND(ISNUMBER(G484),G484&gt;=0,G484&lt;=1)),"REVIEW: discount",IF(NOT(AND(ISNUMBER(H484),H484&gt;=0)),"REVIEW: unit cost","OK")))))))))))),"REVIEW: cell error")</x:f>
      </x:c>
      <x:c r="K484" s="109" t="str">
        <x:f>IF(J484="","",IF(J484="Cancelled",0,IF(OR(J484="OK",J484="REVIEW: unit cost"),ROUND(E484*F484*(1-G484),2),"n.a.")))</x:f>
      </x:c>
      <x:c r="L484" s="109" t="str">
        <x:f>IF(J484="","",IF(J484="Cancelled",0,IF(J484="OK",ROUND(E484*H484,2),"n.a.")))</x:f>
      </x:c>
      <x:c r="M484" s="109" t="str">
        <x:f>IF(J484="","",IF(AND(ISNUMBER(K484),ISNUMBER(L484)),K484-L484,"n.a."))</x:f>
      </x:c>
      <x:c r="N484" s="111" t="str">
        <x:f>IF(J484="","",IF(AND(ISNUMBER(M484),ISNUMBER(K484),K484&lt;&gt;0),M484/K484,"n.a."))</x:f>
      </x:c>
      <x:c r="O484" s="108" t="str">
        <x:f>IF(J484="","",IF(J484="Cancelled","Excluded",IF(J484&lt;&gt;"OK","Correct inputs",IF(K484=0,"Zero sales",IF(NOT('Sales overview'!$R$8),"Set target",IF(N484&lt;'Sales overview'!$E$6,"Below target","At/above target"))))))</x:f>
      </x:c>
    </x:row>
    <x:row r="485" ht="24" customHeight="1">
      <x:c r="A485" s="28"/>
      <x:c r="B485" s="100"/>
      <x:c r="C485" s="28"/>
      <x:c r="D485" s="28"/>
      <x:c r="E485" s="102"/>
      <x:c r="F485" s="103"/>
      <x:c r="G485" s="104"/>
      <x:c r="H485" s="103"/>
      <x:c r="I485" s="107"/>
      <x:c r="J485" s="108" t="str">
        <x:f>IFERROR(IF(COUNTA(A485:I485)=0,"",IF(LEN(TRIM(A485))=0,"REVIEW: missing ID",IF(COUNTIFS($A$7:$A$1006,A485)&lt;&gt;1,"REVIEW: duplicate ID",IF(NOT(OR(I485="Invoiced",I485="Cancelled")),"REVIEW: status",IF(I485="Cancelled","Cancelled",IF(NOT(AND(ISNUMBER(B485),B485&gt;=1,B485&lt;=2958465)),"REVIEW: date",IF(LEN(TRIM(C485))=0,"REVIEW: customer",IF(LEN(TRIM(D485))=0,"REVIEW: product",IF(NOT(AND(ISNUMBER(E485),E485&gt;0)),"REVIEW: quantity",IF(NOT(AND(ISNUMBER(F485),F485&gt;=0)),"REVIEW: price",IF(NOT(AND(ISNUMBER(G485),G485&gt;=0,G485&lt;=1)),"REVIEW: discount",IF(NOT(AND(ISNUMBER(H485),H485&gt;=0)),"REVIEW: unit cost","OK")))))))))))),"REVIEW: cell error")</x:f>
      </x:c>
      <x:c r="K485" s="109" t="str">
        <x:f>IF(J485="","",IF(J485="Cancelled",0,IF(OR(J485="OK",J485="REVIEW: unit cost"),ROUND(E485*F485*(1-G485),2),"n.a.")))</x:f>
      </x:c>
      <x:c r="L485" s="109" t="str">
        <x:f>IF(J485="","",IF(J485="Cancelled",0,IF(J485="OK",ROUND(E485*H485,2),"n.a.")))</x:f>
      </x:c>
      <x:c r="M485" s="109" t="str">
        <x:f>IF(J485="","",IF(AND(ISNUMBER(K485),ISNUMBER(L485)),K485-L485,"n.a."))</x:f>
      </x:c>
      <x:c r="N485" s="111" t="str">
        <x:f>IF(J485="","",IF(AND(ISNUMBER(M485),ISNUMBER(K485),K485&lt;&gt;0),M485/K485,"n.a."))</x:f>
      </x:c>
      <x:c r="O485" s="108" t="str">
        <x:f>IF(J485="","",IF(J485="Cancelled","Excluded",IF(J485&lt;&gt;"OK","Correct inputs",IF(K485=0,"Zero sales",IF(NOT('Sales overview'!$R$8),"Set target",IF(N485&lt;'Sales overview'!$E$6,"Below target","At/above target"))))))</x:f>
      </x:c>
    </x:row>
    <x:row r="486" ht="24" customHeight="1">
      <x:c r="A486" s="28"/>
      <x:c r="B486" s="100"/>
      <x:c r="C486" s="28"/>
      <x:c r="D486" s="28"/>
      <x:c r="E486" s="102"/>
      <x:c r="F486" s="103"/>
      <x:c r="G486" s="104"/>
      <x:c r="H486" s="103"/>
      <x:c r="I486" s="107"/>
      <x:c r="J486" s="108" t="str">
        <x:f>IFERROR(IF(COUNTA(A486:I486)=0,"",IF(LEN(TRIM(A486))=0,"REVIEW: missing ID",IF(COUNTIFS($A$7:$A$1006,A486)&lt;&gt;1,"REVIEW: duplicate ID",IF(NOT(OR(I486="Invoiced",I486="Cancelled")),"REVIEW: status",IF(I486="Cancelled","Cancelled",IF(NOT(AND(ISNUMBER(B486),B486&gt;=1,B486&lt;=2958465)),"REVIEW: date",IF(LEN(TRIM(C486))=0,"REVIEW: customer",IF(LEN(TRIM(D486))=0,"REVIEW: product",IF(NOT(AND(ISNUMBER(E486),E486&gt;0)),"REVIEW: quantity",IF(NOT(AND(ISNUMBER(F486),F486&gt;=0)),"REVIEW: price",IF(NOT(AND(ISNUMBER(G486),G486&gt;=0,G486&lt;=1)),"REVIEW: discount",IF(NOT(AND(ISNUMBER(H486),H486&gt;=0)),"REVIEW: unit cost","OK")))))))))))),"REVIEW: cell error")</x:f>
      </x:c>
      <x:c r="K486" s="109" t="str">
        <x:f>IF(J486="","",IF(J486="Cancelled",0,IF(OR(J486="OK",J486="REVIEW: unit cost"),ROUND(E486*F486*(1-G486),2),"n.a.")))</x:f>
      </x:c>
      <x:c r="L486" s="109" t="str">
        <x:f>IF(J486="","",IF(J486="Cancelled",0,IF(J486="OK",ROUND(E486*H486,2),"n.a.")))</x:f>
      </x:c>
      <x:c r="M486" s="109" t="str">
        <x:f>IF(J486="","",IF(AND(ISNUMBER(K486),ISNUMBER(L486)),K486-L486,"n.a."))</x:f>
      </x:c>
      <x:c r="N486" s="111" t="str">
        <x:f>IF(J486="","",IF(AND(ISNUMBER(M486),ISNUMBER(K486),K486&lt;&gt;0),M486/K486,"n.a."))</x:f>
      </x:c>
      <x:c r="O486" s="108" t="str">
        <x:f>IF(J486="","",IF(J486="Cancelled","Excluded",IF(J486&lt;&gt;"OK","Correct inputs",IF(K486=0,"Zero sales",IF(NOT('Sales overview'!$R$8),"Set target",IF(N486&lt;'Sales overview'!$E$6,"Below target","At/above target"))))))</x:f>
      </x:c>
    </x:row>
    <x:row r="487" ht="24" customHeight="1">
      <x:c r="A487" s="28"/>
      <x:c r="B487" s="100"/>
      <x:c r="C487" s="28"/>
      <x:c r="D487" s="28"/>
      <x:c r="E487" s="102"/>
      <x:c r="F487" s="103"/>
      <x:c r="G487" s="104"/>
      <x:c r="H487" s="103"/>
      <x:c r="I487" s="107"/>
      <x:c r="J487" s="108" t="str">
        <x:f>IFERROR(IF(COUNTA(A487:I487)=0,"",IF(LEN(TRIM(A487))=0,"REVIEW: missing ID",IF(COUNTIFS($A$7:$A$1006,A487)&lt;&gt;1,"REVIEW: duplicate ID",IF(NOT(OR(I487="Invoiced",I487="Cancelled")),"REVIEW: status",IF(I487="Cancelled","Cancelled",IF(NOT(AND(ISNUMBER(B487),B487&gt;=1,B487&lt;=2958465)),"REVIEW: date",IF(LEN(TRIM(C487))=0,"REVIEW: customer",IF(LEN(TRIM(D487))=0,"REVIEW: product",IF(NOT(AND(ISNUMBER(E487),E487&gt;0)),"REVIEW: quantity",IF(NOT(AND(ISNUMBER(F487),F487&gt;=0)),"REVIEW: price",IF(NOT(AND(ISNUMBER(G487),G487&gt;=0,G487&lt;=1)),"REVIEW: discount",IF(NOT(AND(ISNUMBER(H487),H487&gt;=0)),"REVIEW: unit cost","OK")))))))))))),"REVIEW: cell error")</x:f>
      </x:c>
      <x:c r="K487" s="109" t="str">
        <x:f>IF(J487="","",IF(J487="Cancelled",0,IF(OR(J487="OK",J487="REVIEW: unit cost"),ROUND(E487*F487*(1-G487),2),"n.a.")))</x:f>
      </x:c>
      <x:c r="L487" s="109" t="str">
        <x:f>IF(J487="","",IF(J487="Cancelled",0,IF(J487="OK",ROUND(E487*H487,2),"n.a.")))</x:f>
      </x:c>
      <x:c r="M487" s="109" t="str">
        <x:f>IF(J487="","",IF(AND(ISNUMBER(K487),ISNUMBER(L487)),K487-L487,"n.a."))</x:f>
      </x:c>
      <x:c r="N487" s="111" t="str">
        <x:f>IF(J487="","",IF(AND(ISNUMBER(M487),ISNUMBER(K487),K487&lt;&gt;0),M487/K487,"n.a."))</x:f>
      </x:c>
      <x:c r="O487" s="108" t="str">
        <x:f>IF(J487="","",IF(J487="Cancelled","Excluded",IF(J487&lt;&gt;"OK","Correct inputs",IF(K487=0,"Zero sales",IF(NOT('Sales overview'!$R$8),"Set target",IF(N487&lt;'Sales overview'!$E$6,"Below target","At/above target"))))))</x:f>
      </x:c>
    </x:row>
    <x:row r="488" ht="24" customHeight="1">
      <x:c r="A488" s="28"/>
      <x:c r="B488" s="100"/>
      <x:c r="C488" s="28"/>
      <x:c r="D488" s="28"/>
      <x:c r="E488" s="102"/>
      <x:c r="F488" s="103"/>
      <x:c r="G488" s="104"/>
      <x:c r="H488" s="103"/>
      <x:c r="I488" s="107"/>
      <x:c r="J488" s="108" t="str">
        <x:f>IFERROR(IF(COUNTA(A488:I488)=0,"",IF(LEN(TRIM(A488))=0,"REVIEW: missing ID",IF(COUNTIFS($A$7:$A$1006,A488)&lt;&gt;1,"REVIEW: duplicate ID",IF(NOT(OR(I488="Invoiced",I488="Cancelled")),"REVIEW: status",IF(I488="Cancelled","Cancelled",IF(NOT(AND(ISNUMBER(B488),B488&gt;=1,B488&lt;=2958465)),"REVIEW: date",IF(LEN(TRIM(C488))=0,"REVIEW: customer",IF(LEN(TRIM(D488))=0,"REVIEW: product",IF(NOT(AND(ISNUMBER(E488),E488&gt;0)),"REVIEW: quantity",IF(NOT(AND(ISNUMBER(F488),F488&gt;=0)),"REVIEW: price",IF(NOT(AND(ISNUMBER(G488),G488&gt;=0,G488&lt;=1)),"REVIEW: discount",IF(NOT(AND(ISNUMBER(H488),H488&gt;=0)),"REVIEW: unit cost","OK")))))))))))),"REVIEW: cell error")</x:f>
      </x:c>
      <x:c r="K488" s="109" t="str">
        <x:f>IF(J488="","",IF(J488="Cancelled",0,IF(OR(J488="OK",J488="REVIEW: unit cost"),ROUND(E488*F488*(1-G488),2),"n.a.")))</x:f>
      </x:c>
      <x:c r="L488" s="109" t="str">
        <x:f>IF(J488="","",IF(J488="Cancelled",0,IF(J488="OK",ROUND(E488*H488,2),"n.a.")))</x:f>
      </x:c>
      <x:c r="M488" s="109" t="str">
        <x:f>IF(J488="","",IF(AND(ISNUMBER(K488),ISNUMBER(L488)),K488-L488,"n.a."))</x:f>
      </x:c>
      <x:c r="N488" s="111" t="str">
        <x:f>IF(J488="","",IF(AND(ISNUMBER(M488),ISNUMBER(K488),K488&lt;&gt;0),M488/K488,"n.a."))</x:f>
      </x:c>
      <x:c r="O488" s="108" t="str">
        <x:f>IF(J488="","",IF(J488="Cancelled","Excluded",IF(J488&lt;&gt;"OK","Correct inputs",IF(K488=0,"Zero sales",IF(NOT('Sales overview'!$R$8),"Set target",IF(N488&lt;'Sales overview'!$E$6,"Below target","At/above target"))))))</x:f>
      </x:c>
    </x:row>
    <x:row r="489" ht="24" customHeight="1">
      <x:c r="A489" s="28"/>
      <x:c r="B489" s="100"/>
      <x:c r="C489" s="28"/>
      <x:c r="D489" s="28"/>
      <x:c r="E489" s="102"/>
      <x:c r="F489" s="103"/>
      <x:c r="G489" s="104"/>
      <x:c r="H489" s="103"/>
      <x:c r="I489" s="107"/>
      <x:c r="J489" s="108" t="str">
        <x:f>IFERROR(IF(COUNTA(A489:I489)=0,"",IF(LEN(TRIM(A489))=0,"REVIEW: missing ID",IF(COUNTIFS($A$7:$A$1006,A489)&lt;&gt;1,"REVIEW: duplicate ID",IF(NOT(OR(I489="Invoiced",I489="Cancelled")),"REVIEW: status",IF(I489="Cancelled","Cancelled",IF(NOT(AND(ISNUMBER(B489),B489&gt;=1,B489&lt;=2958465)),"REVIEW: date",IF(LEN(TRIM(C489))=0,"REVIEW: customer",IF(LEN(TRIM(D489))=0,"REVIEW: product",IF(NOT(AND(ISNUMBER(E489),E489&gt;0)),"REVIEW: quantity",IF(NOT(AND(ISNUMBER(F489),F489&gt;=0)),"REVIEW: price",IF(NOT(AND(ISNUMBER(G489),G489&gt;=0,G489&lt;=1)),"REVIEW: discount",IF(NOT(AND(ISNUMBER(H489),H489&gt;=0)),"REVIEW: unit cost","OK")))))))))))),"REVIEW: cell error")</x:f>
      </x:c>
      <x:c r="K489" s="109" t="str">
        <x:f>IF(J489="","",IF(J489="Cancelled",0,IF(OR(J489="OK",J489="REVIEW: unit cost"),ROUND(E489*F489*(1-G489),2),"n.a.")))</x:f>
      </x:c>
      <x:c r="L489" s="109" t="str">
        <x:f>IF(J489="","",IF(J489="Cancelled",0,IF(J489="OK",ROUND(E489*H489,2),"n.a.")))</x:f>
      </x:c>
      <x:c r="M489" s="109" t="str">
        <x:f>IF(J489="","",IF(AND(ISNUMBER(K489),ISNUMBER(L489)),K489-L489,"n.a."))</x:f>
      </x:c>
      <x:c r="N489" s="111" t="str">
        <x:f>IF(J489="","",IF(AND(ISNUMBER(M489),ISNUMBER(K489),K489&lt;&gt;0),M489/K489,"n.a."))</x:f>
      </x:c>
      <x:c r="O489" s="108" t="str">
        <x:f>IF(J489="","",IF(J489="Cancelled","Excluded",IF(J489&lt;&gt;"OK","Correct inputs",IF(K489=0,"Zero sales",IF(NOT('Sales overview'!$R$8),"Set target",IF(N489&lt;'Sales overview'!$E$6,"Below target","At/above target"))))))</x:f>
      </x:c>
    </x:row>
    <x:row r="490" ht="24" customHeight="1">
      <x:c r="A490" s="28"/>
      <x:c r="B490" s="100"/>
      <x:c r="C490" s="28"/>
      <x:c r="D490" s="28"/>
      <x:c r="E490" s="102"/>
      <x:c r="F490" s="103"/>
      <x:c r="G490" s="104"/>
      <x:c r="H490" s="103"/>
      <x:c r="I490" s="107"/>
      <x:c r="J490" s="108" t="str">
        <x:f>IFERROR(IF(COUNTA(A490:I490)=0,"",IF(LEN(TRIM(A490))=0,"REVIEW: missing ID",IF(COUNTIFS($A$7:$A$1006,A490)&lt;&gt;1,"REVIEW: duplicate ID",IF(NOT(OR(I490="Invoiced",I490="Cancelled")),"REVIEW: status",IF(I490="Cancelled","Cancelled",IF(NOT(AND(ISNUMBER(B490),B490&gt;=1,B490&lt;=2958465)),"REVIEW: date",IF(LEN(TRIM(C490))=0,"REVIEW: customer",IF(LEN(TRIM(D490))=0,"REVIEW: product",IF(NOT(AND(ISNUMBER(E490),E490&gt;0)),"REVIEW: quantity",IF(NOT(AND(ISNUMBER(F490),F490&gt;=0)),"REVIEW: price",IF(NOT(AND(ISNUMBER(G490),G490&gt;=0,G490&lt;=1)),"REVIEW: discount",IF(NOT(AND(ISNUMBER(H490),H490&gt;=0)),"REVIEW: unit cost","OK")))))))))))),"REVIEW: cell error")</x:f>
      </x:c>
      <x:c r="K490" s="109" t="str">
        <x:f>IF(J490="","",IF(J490="Cancelled",0,IF(OR(J490="OK",J490="REVIEW: unit cost"),ROUND(E490*F490*(1-G490),2),"n.a.")))</x:f>
      </x:c>
      <x:c r="L490" s="109" t="str">
        <x:f>IF(J490="","",IF(J490="Cancelled",0,IF(J490="OK",ROUND(E490*H490,2),"n.a.")))</x:f>
      </x:c>
      <x:c r="M490" s="109" t="str">
        <x:f>IF(J490="","",IF(AND(ISNUMBER(K490),ISNUMBER(L490)),K490-L490,"n.a."))</x:f>
      </x:c>
      <x:c r="N490" s="111" t="str">
        <x:f>IF(J490="","",IF(AND(ISNUMBER(M490),ISNUMBER(K490),K490&lt;&gt;0),M490/K490,"n.a."))</x:f>
      </x:c>
      <x:c r="O490" s="108" t="str">
        <x:f>IF(J490="","",IF(J490="Cancelled","Excluded",IF(J490&lt;&gt;"OK","Correct inputs",IF(K490=0,"Zero sales",IF(NOT('Sales overview'!$R$8),"Set target",IF(N490&lt;'Sales overview'!$E$6,"Below target","At/above target"))))))</x:f>
      </x:c>
    </x:row>
    <x:row r="491" ht="24" customHeight="1">
      <x:c r="A491" s="28"/>
      <x:c r="B491" s="100"/>
      <x:c r="C491" s="28"/>
      <x:c r="D491" s="28"/>
      <x:c r="E491" s="102"/>
      <x:c r="F491" s="103"/>
      <x:c r="G491" s="104"/>
      <x:c r="H491" s="103"/>
      <x:c r="I491" s="107"/>
      <x:c r="J491" s="108" t="str">
        <x:f>IFERROR(IF(COUNTA(A491:I491)=0,"",IF(LEN(TRIM(A491))=0,"REVIEW: missing ID",IF(COUNTIFS($A$7:$A$1006,A491)&lt;&gt;1,"REVIEW: duplicate ID",IF(NOT(OR(I491="Invoiced",I491="Cancelled")),"REVIEW: status",IF(I491="Cancelled","Cancelled",IF(NOT(AND(ISNUMBER(B491),B491&gt;=1,B491&lt;=2958465)),"REVIEW: date",IF(LEN(TRIM(C491))=0,"REVIEW: customer",IF(LEN(TRIM(D491))=0,"REVIEW: product",IF(NOT(AND(ISNUMBER(E491),E491&gt;0)),"REVIEW: quantity",IF(NOT(AND(ISNUMBER(F491),F491&gt;=0)),"REVIEW: price",IF(NOT(AND(ISNUMBER(G491),G491&gt;=0,G491&lt;=1)),"REVIEW: discount",IF(NOT(AND(ISNUMBER(H491),H491&gt;=0)),"REVIEW: unit cost","OK")))))))))))),"REVIEW: cell error")</x:f>
      </x:c>
      <x:c r="K491" s="109" t="str">
        <x:f>IF(J491="","",IF(J491="Cancelled",0,IF(OR(J491="OK",J491="REVIEW: unit cost"),ROUND(E491*F491*(1-G491),2),"n.a.")))</x:f>
      </x:c>
      <x:c r="L491" s="109" t="str">
        <x:f>IF(J491="","",IF(J491="Cancelled",0,IF(J491="OK",ROUND(E491*H491,2),"n.a.")))</x:f>
      </x:c>
      <x:c r="M491" s="109" t="str">
        <x:f>IF(J491="","",IF(AND(ISNUMBER(K491),ISNUMBER(L491)),K491-L491,"n.a."))</x:f>
      </x:c>
      <x:c r="N491" s="111" t="str">
        <x:f>IF(J491="","",IF(AND(ISNUMBER(M491),ISNUMBER(K491),K491&lt;&gt;0),M491/K491,"n.a."))</x:f>
      </x:c>
      <x:c r="O491" s="108" t="str">
        <x:f>IF(J491="","",IF(J491="Cancelled","Excluded",IF(J491&lt;&gt;"OK","Correct inputs",IF(K491=0,"Zero sales",IF(NOT('Sales overview'!$R$8),"Set target",IF(N491&lt;'Sales overview'!$E$6,"Below target","At/above target"))))))</x:f>
      </x:c>
    </x:row>
    <x:row r="492" ht="24" customHeight="1">
      <x:c r="A492" s="28"/>
      <x:c r="B492" s="100"/>
      <x:c r="C492" s="28"/>
      <x:c r="D492" s="28"/>
      <x:c r="E492" s="102"/>
      <x:c r="F492" s="103"/>
      <x:c r="G492" s="104"/>
      <x:c r="H492" s="103"/>
      <x:c r="I492" s="107"/>
      <x:c r="J492" s="108" t="str">
        <x:f>IFERROR(IF(COUNTA(A492:I492)=0,"",IF(LEN(TRIM(A492))=0,"REVIEW: missing ID",IF(COUNTIFS($A$7:$A$1006,A492)&lt;&gt;1,"REVIEW: duplicate ID",IF(NOT(OR(I492="Invoiced",I492="Cancelled")),"REVIEW: status",IF(I492="Cancelled","Cancelled",IF(NOT(AND(ISNUMBER(B492),B492&gt;=1,B492&lt;=2958465)),"REVIEW: date",IF(LEN(TRIM(C492))=0,"REVIEW: customer",IF(LEN(TRIM(D492))=0,"REVIEW: product",IF(NOT(AND(ISNUMBER(E492),E492&gt;0)),"REVIEW: quantity",IF(NOT(AND(ISNUMBER(F492),F492&gt;=0)),"REVIEW: price",IF(NOT(AND(ISNUMBER(G492),G492&gt;=0,G492&lt;=1)),"REVIEW: discount",IF(NOT(AND(ISNUMBER(H492),H492&gt;=0)),"REVIEW: unit cost","OK")))))))))))),"REVIEW: cell error")</x:f>
      </x:c>
      <x:c r="K492" s="109" t="str">
        <x:f>IF(J492="","",IF(J492="Cancelled",0,IF(OR(J492="OK",J492="REVIEW: unit cost"),ROUND(E492*F492*(1-G492),2),"n.a.")))</x:f>
      </x:c>
      <x:c r="L492" s="109" t="str">
        <x:f>IF(J492="","",IF(J492="Cancelled",0,IF(J492="OK",ROUND(E492*H492,2),"n.a.")))</x:f>
      </x:c>
      <x:c r="M492" s="109" t="str">
        <x:f>IF(J492="","",IF(AND(ISNUMBER(K492),ISNUMBER(L492)),K492-L492,"n.a."))</x:f>
      </x:c>
      <x:c r="N492" s="111" t="str">
        <x:f>IF(J492="","",IF(AND(ISNUMBER(M492),ISNUMBER(K492),K492&lt;&gt;0),M492/K492,"n.a."))</x:f>
      </x:c>
      <x:c r="O492" s="108" t="str">
        <x:f>IF(J492="","",IF(J492="Cancelled","Excluded",IF(J492&lt;&gt;"OK","Correct inputs",IF(K492=0,"Zero sales",IF(NOT('Sales overview'!$R$8),"Set target",IF(N492&lt;'Sales overview'!$E$6,"Below target","At/above target"))))))</x:f>
      </x:c>
    </x:row>
    <x:row r="493" ht="24" customHeight="1">
      <x:c r="A493" s="28"/>
      <x:c r="B493" s="100"/>
      <x:c r="C493" s="28"/>
      <x:c r="D493" s="28"/>
      <x:c r="E493" s="102"/>
      <x:c r="F493" s="103"/>
      <x:c r="G493" s="104"/>
      <x:c r="H493" s="103"/>
      <x:c r="I493" s="107"/>
      <x:c r="J493" s="108" t="str">
        <x:f>IFERROR(IF(COUNTA(A493:I493)=0,"",IF(LEN(TRIM(A493))=0,"REVIEW: missing ID",IF(COUNTIFS($A$7:$A$1006,A493)&lt;&gt;1,"REVIEW: duplicate ID",IF(NOT(OR(I493="Invoiced",I493="Cancelled")),"REVIEW: status",IF(I493="Cancelled","Cancelled",IF(NOT(AND(ISNUMBER(B493),B493&gt;=1,B493&lt;=2958465)),"REVIEW: date",IF(LEN(TRIM(C493))=0,"REVIEW: customer",IF(LEN(TRIM(D493))=0,"REVIEW: product",IF(NOT(AND(ISNUMBER(E493),E493&gt;0)),"REVIEW: quantity",IF(NOT(AND(ISNUMBER(F493),F493&gt;=0)),"REVIEW: price",IF(NOT(AND(ISNUMBER(G493),G493&gt;=0,G493&lt;=1)),"REVIEW: discount",IF(NOT(AND(ISNUMBER(H493),H493&gt;=0)),"REVIEW: unit cost","OK")))))))))))),"REVIEW: cell error")</x:f>
      </x:c>
      <x:c r="K493" s="109" t="str">
        <x:f>IF(J493="","",IF(J493="Cancelled",0,IF(OR(J493="OK",J493="REVIEW: unit cost"),ROUND(E493*F493*(1-G493),2),"n.a.")))</x:f>
      </x:c>
      <x:c r="L493" s="109" t="str">
        <x:f>IF(J493="","",IF(J493="Cancelled",0,IF(J493="OK",ROUND(E493*H493,2),"n.a.")))</x:f>
      </x:c>
      <x:c r="M493" s="109" t="str">
        <x:f>IF(J493="","",IF(AND(ISNUMBER(K493),ISNUMBER(L493)),K493-L493,"n.a."))</x:f>
      </x:c>
      <x:c r="N493" s="111" t="str">
        <x:f>IF(J493="","",IF(AND(ISNUMBER(M493),ISNUMBER(K493),K493&lt;&gt;0),M493/K493,"n.a."))</x:f>
      </x:c>
      <x:c r="O493" s="108" t="str">
        <x:f>IF(J493="","",IF(J493="Cancelled","Excluded",IF(J493&lt;&gt;"OK","Correct inputs",IF(K493=0,"Zero sales",IF(NOT('Sales overview'!$R$8),"Set target",IF(N493&lt;'Sales overview'!$E$6,"Below target","At/above target"))))))</x:f>
      </x:c>
    </x:row>
    <x:row r="494" ht="24" customHeight="1">
      <x:c r="A494" s="28"/>
      <x:c r="B494" s="100"/>
      <x:c r="C494" s="28"/>
      <x:c r="D494" s="28"/>
      <x:c r="E494" s="102"/>
      <x:c r="F494" s="103"/>
      <x:c r="G494" s="104"/>
      <x:c r="H494" s="103"/>
      <x:c r="I494" s="107"/>
      <x:c r="J494" s="108" t="str">
        <x:f>IFERROR(IF(COUNTA(A494:I494)=0,"",IF(LEN(TRIM(A494))=0,"REVIEW: missing ID",IF(COUNTIFS($A$7:$A$1006,A494)&lt;&gt;1,"REVIEW: duplicate ID",IF(NOT(OR(I494="Invoiced",I494="Cancelled")),"REVIEW: status",IF(I494="Cancelled","Cancelled",IF(NOT(AND(ISNUMBER(B494),B494&gt;=1,B494&lt;=2958465)),"REVIEW: date",IF(LEN(TRIM(C494))=0,"REVIEW: customer",IF(LEN(TRIM(D494))=0,"REVIEW: product",IF(NOT(AND(ISNUMBER(E494),E494&gt;0)),"REVIEW: quantity",IF(NOT(AND(ISNUMBER(F494),F494&gt;=0)),"REVIEW: price",IF(NOT(AND(ISNUMBER(G494),G494&gt;=0,G494&lt;=1)),"REVIEW: discount",IF(NOT(AND(ISNUMBER(H494),H494&gt;=0)),"REVIEW: unit cost","OK")))))))))))),"REVIEW: cell error")</x:f>
      </x:c>
      <x:c r="K494" s="109" t="str">
        <x:f>IF(J494="","",IF(J494="Cancelled",0,IF(OR(J494="OK",J494="REVIEW: unit cost"),ROUND(E494*F494*(1-G494),2),"n.a.")))</x:f>
      </x:c>
      <x:c r="L494" s="109" t="str">
        <x:f>IF(J494="","",IF(J494="Cancelled",0,IF(J494="OK",ROUND(E494*H494,2),"n.a.")))</x:f>
      </x:c>
      <x:c r="M494" s="109" t="str">
        <x:f>IF(J494="","",IF(AND(ISNUMBER(K494),ISNUMBER(L494)),K494-L494,"n.a."))</x:f>
      </x:c>
      <x:c r="N494" s="111" t="str">
        <x:f>IF(J494="","",IF(AND(ISNUMBER(M494),ISNUMBER(K494),K494&lt;&gt;0),M494/K494,"n.a."))</x:f>
      </x:c>
      <x:c r="O494" s="108" t="str">
        <x:f>IF(J494="","",IF(J494="Cancelled","Excluded",IF(J494&lt;&gt;"OK","Correct inputs",IF(K494=0,"Zero sales",IF(NOT('Sales overview'!$R$8),"Set target",IF(N494&lt;'Sales overview'!$E$6,"Below target","At/above target"))))))</x:f>
      </x:c>
    </x:row>
    <x:row r="495" ht="24" customHeight="1">
      <x:c r="A495" s="28"/>
      <x:c r="B495" s="100"/>
      <x:c r="C495" s="28"/>
      <x:c r="D495" s="28"/>
      <x:c r="E495" s="102"/>
      <x:c r="F495" s="103"/>
      <x:c r="G495" s="104"/>
      <x:c r="H495" s="103"/>
      <x:c r="I495" s="107"/>
      <x:c r="J495" s="108" t="str">
        <x:f>IFERROR(IF(COUNTA(A495:I495)=0,"",IF(LEN(TRIM(A495))=0,"REVIEW: missing ID",IF(COUNTIFS($A$7:$A$1006,A495)&lt;&gt;1,"REVIEW: duplicate ID",IF(NOT(OR(I495="Invoiced",I495="Cancelled")),"REVIEW: status",IF(I495="Cancelled","Cancelled",IF(NOT(AND(ISNUMBER(B495),B495&gt;=1,B495&lt;=2958465)),"REVIEW: date",IF(LEN(TRIM(C495))=0,"REVIEW: customer",IF(LEN(TRIM(D495))=0,"REVIEW: product",IF(NOT(AND(ISNUMBER(E495),E495&gt;0)),"REVIEW: quantity",IF(NOT(AND(ISNUMBER(F495),F495&gt;=0)),"REVIEW: price",IF(NOT(AND(ISNUMBER(G495),G495&gt;=0,G495&lt;=1)),"REVIEW: discount",IF(NOT(AND(ISNUMBER(H495),H495&gt;=0)),"REVIEW: unit cost","OK")))))))))))),"REVIEW: cell error")</x:f>
      </x:c>
      <x:c r="K495" s="109" t="str">
        <x:f>IF(J495="","",IF(J495="Cancelled",0,IF(OR(J495="OK",J495="REVIEW: unit cost"),ROUND(E495*F495*(1-G495),2),"n.a.")))</x:f>
      </x:c>
      <x:c r="L495" s="109" t="str">
        <x:f>IF(J495="","",IF(J495="Cancelled",0,IF(J495="OK",ROUND(E495*H495,2),"n.a.")))</x:f>
      </x:c>
      <x:c r="M495" s="109" t="str">
        <x:f>IF(J495="","",IF(AND(ISNUMBER(K495),ISNUMBER(L495)),K495-L495,"n.a."))</x:f>
      </x:c>
      <x:c r="N495" s="111" t="str">
        <x:f>IF(J495="","",IF(AND(ISNUMBER(M495),ISNUMBER(K495),K495&lt;&gt;0),M495/K495,"n.a."))</x:f>
      </x:c>
      <x:c r="O495" s="108" t="str">
        <x:f>IF(J495="","",IF(J495="Cancelled","Excluded",IF(J495&lt;&gt;"OK","Correct inputs",IF(K495=0,"Zero sales",IF(NOT('Sales overview'!$R$8),"Set target",IF(N495&lt;'Sales overview'!$E$6,"Below target","At/above target"))))))</x:f>
      </x:c>
    </x:row>
    <x:row r="496" ht="24" customHeight="1">
      <x:c r="A496" s="28"/>
      <x:c r="B496" s="100"/>
      <x:c r="C496" s="28"/>
      <x:c r="D496" s="28"/>
      <x:c r="E496" s="102"/>
      <x:c r="F496" s="103"/>
      <x:c r="G496" s="104"/>
      <x:c r="H496" s="103"/>
      <x:c r="I496" s="107"/>
      <x:c r="J496" s="108" t="str">
        <x:f>IFERROR(IF(COUNTA(A496:I496)=0,"",IF(LEN(TRIM(A496))=0,"REVIEW: missing ID",IF(COUNTIFS($A$7:$A$1006,A496)&lt;&gt;1,"REVIEW: duplicate ID",IF(NOT(OR(I496="Invoiced",I496="Cancelled")),"REVIEW: status",IF(I496="Cancelled","Cancelled",IF(NOT(AND(ISNUMBER(B496),B496&gt;=1,B496&lt;=2958465)),"REVIEW: date",IF(LEN(TRIM(C496))=0,"REVIEW: customer",IF(LEN(TRIM(D496))=0,"REVIEW: product",IF(NOT(AND(ISNUMBER(E496),E496&gt;0)),"REVIEW: quantity",IF(NOT(AND(ISNUMBER(F496),F496&gt;=0)),"REVIEW: price",IF(NOT(AND(ISNUMBER(G496),G496&gt;=0,G496&lt;=1)),"REVIEW: discount",IF(NOT(AND(ISNUMBER(H496),H496&gt;=0)),"REVIEW: unit cost","OK")))))))))))),"REVIEW: cell error")</x:f>
      </x:c>
      <x:c r="K496" s="109" t="str">
        <x:f>IF(J496="","",IF(J496="Cancelled",0,IF(OR(J496="OK",J496="REVIEW: unit cost"),ROUND(E496*F496*(1-G496),2),"n.a.")))</x:f>
      </x:c>
      <x:c r="L496" s="109" t="str">
        <x:f>IF(J496="","",IF(J496="Cancelled",0,IF(J496="OK",ROUND(E496*H496,2),"n.a.")))</x:f>
      </x:c>
      <x:c r="M496" s="109" t="str">
        <x:f>IF(J496="","",IF(AND(ISNUMBER(K496),ISNUMBER(L496)),K496-L496,"n.a."))</x:f>
      </x:c>
      <x:c r="N496" s="111" t="str">
        <x:f>IF(J496="","",IF(AND(ISNUMBER(M496),ISNUMBER(K496),K496&lt;&gt;0),M496/K496,"n.a."))</x:f>
      </x:c>
      <x:c r="O496" s="108" t="str">
        <x:f>IF(J496="","",IF(J496="Cancelled","Excluded",IF(J496&lt;&gt;"OK","Correct inputs",IF(K496=0,"Zero sales",IF(NOT('Sales overview'!$R$8),"Set target",IF(N496&lt;'Sales overview'!$E$6,"Below target","At/above target"))))))</x:f>
      </x:c>
    </x:row>
    <x:row r="497" ht="24" customHeight="1">
      <x:c r="A497" s="28"/>
      <x:c r="B497" s="100"/>
      <x:c r="C497" s="28"/>
      <x:c r="D497" s="28"/>
      <x:c r="E497" s="102"/>
      <x:c r="F497" s="103"/>
      <x:c r="G497" s="104"/>
      <x:c r="H497" s="103"/>
      <x:c r="I497" s="107"/>
      <x:c r="J497" s="108" t="str">
        <x:f>IFERROR(IF(COUNTA(A497:I497)=0,"",IF(LEN(TRIM(A497))=0,"REVIEW: missing ID",IF(COUNTIFS($A$7:$A$1006,A497)&lt;&gt;1,"REVIEW: duplicate ID",IF(NOT(OR(I497="Invoiced",I497="Cancelled")),"REVIEW: status",IF(I497="Cancelled","Cancelled",IF(NOT(AND(ISNUMBER(B497),B497&gt;=1,B497&lt;=2958465)),"REVIEW: date",IF(LEN(TRIM(C497))=0,"REVIEW: customer",IF(LEN(TRIM(D497))=0,"REVIEW: product",IF(NOT(AND(ISNUMBER(E497),E497&gt;0)),"REVIEW: quantity",IF(NOT(AND(ISNUMBER(F497),F497&gt;=0)),"REVIEW: price",IF(NOT(AND(ISNUMBER(G497),G497&gt;=0,G497&lt;=1)),"REVIEW: discount",IF(NOT(AND(ISNUMBER(H497),H497&gt;=0)),"REVIEW: unit cost","OK")))))))))))),"REVIEW: cell error")</x:f>
      </x:c>
      <x:c r="K497" s="109" t="str">
        <x:f>IF(J497="","",IF(J497="Cancelled",0,IF(OR(J497="OK",J497="REVIEW: unit cost"),ROUND(E497*F497*(1-G497),2),"n.a.")))</x:f>
      </x:c>
      <x:c r="L497" s="109" t="str">
        <x:f>IF(J497="","",IF(J497="Cancelled",0,IF(J497="OK",ROUND(E497*H497,2),"n.a.")))</x:f>
      </x:c>
      <x:c r="M497" s="109" t="str">
        <x:f>IF(J497="","",IF(AND(ISNUMBER(K497),ISNUMBER(L497)),K497-L497,"n.a."))</x:f>
      </x:c>
      <x:c r="N497" s="111" t="str">
        <x:f>IF(J497="","",IF(AND(ISNUMBER(M497),ISNUMBER(K497),K497&lt;&gt;0),M497/K497,"n.a."))</x:f>
      </x:c>
      <x:c r="O497" s="108" t="str">
        <x:f>IF(J497="","",IF(J497="Cancelled","Excluded",IF(J497&lt;&gt;"OK","Correct inputs",IF(K497=0,"Zero sales",IF(NOT('Sales overview'!$R$8),"Set target",IF(N497&lt;'Sales overview'!$E$6,"Below target","At/above target"))))))</x:f>
      </x:c>
    </x:row>
    <x:row r="498" ht="24" customHeight="1">
      <x:c r="A498" s="28"/>
      <x:c r="B498" s="100"/>
      <x:c r="C498" s="28"/>
      <x:c r="D498" s="28"/>
      <x:c r="E498" s="102"/>
      <x:c r="F498" s="103"/>
      <x:c r="G498" s="104"/>
      <x:c r="H498" s="103"/>
      <x:c r="I498" s="107"/>
      <x:c r="J498" s="108" t="str">
        <x:f>IFERROR(IF(COUNTA(A498:I498)=0,"",IF(LEN(TRIM(A498))=0,"REVIEW: missing ID",IF(COUNTIFS($A$7:$A$1006,A498)&lt;&gt;1,"REVIEW: duplicate ID",IF(NOT(OR(I498="Invoiced",I498="Cancelled")),"REVIEW: status",IF(I498="Cancelled","Cancelled",IF(NOT(AND(ISNUMBER(B498),B498&gt;=1,B498&lt;=2958465)),"REVIEW: date",IF(LEN(TRIM(C498))=0,"REVIEW: customer",IF(LEN(TRIM(D498))=0,"REVIEW: product",IF(NOT(AND(ISNUMBER(E498),E498&gt;0)),"REVIEW: quantity",IF(NOT(AND(ISNUMBER(F498),F498&gt;=0)),"REVIEW: price",IF(NOT(AND(ISNUMBER(G498),G498&gt;=0,G498&lt;=1)),"REVIEW: discount",IF(NOT(AND(ISNUMBER(H498),H498&gt;=0)),"REVIEW: unit cost","OK")))))))))))),"REVIEW: cell error")</x:f>
      </x:c>
      <x:c r="K498" s="109" t="str">
        <x:f>IF(J498="","",IF(J498="Cancelled",0,IF(OR(J498="OK",J498="REVIEW: unit cost"),ROUND(E498*F498*(1-G498),2),"n.a.")))</x:f>
      </x:c>
      <x:c r="L498" s="109" t="str">
        <x:f>IF(J498="","",IF(J498="Cancelled",0,IF(J498="OK",ROUND(E498*H498,2),"n.a.")))</x:f>
      </x:c>
      <x:c r="M498" s="109" t="str">
        <x:f>IF(J498="","",IF(AND(ISNUMBER(K498),ISNUMBER(L498)),K498-L498,"n.a."))</x:f>
      </x:c>
      <x:c r="N498" s="111" t="str">
        <x:f>IF(J498="","",IF(AND(ISNUMBER(M498),ISNUMBER(K498),K498&lt;&gt;0),M498/K498,"n.a."))</x:f>
      </x:c>
      <x:c r="O498" s="108" t="str">
        <x:f>IF(J498="","",IF(J498="Cancelled","Excluded",IF(J498&lt;&gt;"OK","Correct inputs",IF(K498=0,"Zero sales",IF(NOT('Sales overview'!$R$8),"Set target",IF(N498&lt;'Sales overview'!$E$6,"Below target","At/above target"))))))</x:f>
      </x:c>
    </x:row>
    <x:row r="499" ht="24" customHeight="1">
      <x:c r="A499" s="28"/>
      <x:c r="B499" s="100"/>
      <x:c r="C499" s="28"/>
      <x:c r="D499" s="28"/>
      <x:c r="E499" s="102"/>
      <x:c r="F499" s="103"/>
      <x:c r="G499" s="104"/>
      <x:c r="H499" s="103"/>
      <x:c r="I499" s="107"/>
      <x:c r="J499" s="108" t="str">
        <x:f>IFERROR(IF(COUNTA(A499:I499)=0,"",IF(LEN(TRIM(A499))=0,"REVIEW: missing ID",IF(COUNTIFS($A$7:$A$1006,A499)&lt;&gt;1,"REVIEW: duplicate ID",IF(NOT(OR(I499="Invoiced",I499="Cancelled")),"REVIEW: status",IF(I499="Cancelled","Cancelled",IF(NOT(AND(ISNUMBER(B499),B499&gt;=1,B499&lt;=2958465)),"REVIEW: date",IF(LEN(TRIM(C499))=0,"REVIEW: customer",IF(LEN(TRIM(D499))=0,"REVIEW: product",IF(NOT(AND(ISNUMBER(E499),E499&gt;0)),"REVIEW: quantity",IF(NOT(AND(ISNUMBER(F499),F499&gt;=0)),"REVIEW: price",IF(NOT(AND(ISNUMBER(G499),G499&gt;=0,G499&lt;=1)),"REVIEW: discount",IF(NOT(AND(ISNUMBER(H499),H499&gt;=0)),"REVIEW: unit cost","OK")))))))))))),"REVIEW: cell error")</x:f>
      </x:c>
      <x:c r="K499" s="109" t="str">
        <x:f>IF(J499="","",IF(J499="Cancelled",0,IF(OR(J499="OK",J499="REVIEW: unit cost"),ROUND(E499*F499*(1-G499),2),"n.a.")))</x:f>
      </x:c>
      <x:c r="L499" s="109" t="str">
        <x:f>IF(J499="","",IF(J499="Cancelled",0,IF(J499="OK",ROUND(E499*H499,2),"n.a.")))</x:f>
      </x:c>
      <x:c r="M499" s="109" t="str">
        <x:f>IF(J499="","",IF(AND(ISNUMBER(K499),ISNUMBER(L499)),K499-L499,"n.a."))</x:f>
      </x:c>
      <x:c r="N499" s="111" t="str">
        <x:f>IF(J499="","",IF(AND(ISNUMBER(M499),ISNUMBER(K499),K499&lt;&gt;0),M499/K499,"n.a."))</x:f>
      </x:c>
      <x:c r="O499" s="108" t="str">
        <x:f>IF(J499="","",IF(J499="Cancelled","Excluded",IF(J499&lt;&gt;"OK","Correct inputs",IF(K499=0,"Zero sales",IF(NOT('Sales overview'!$R$8),"Set target",IF(N499&lt;'Sales overview'!$E$6,"Below target","At/above target"))))))</x:f>
      </x:c>
    </x:row>
    <x:row r="500" ht="24" customHeight="1">
      <x:c r="A500" s="28"/>
      <x:c r="B500" s="100"/>
      <x:c r="C500" s="28"/>
      <x:c r="D500" s="28"/>
      <x:c r="E500" s="102"/>
      <x:c r="F500" s="103"/>
      <x:c r="G500" s="104"/>
      <x:c r="H500" s="103"/>
      <x:c r="I500" s="107"/>
      <x:c r="J500" s="108" t="str">
        <x:f>IFERROR(IF(COUNTA(A500:I500)=0,"",IF(LEN(TRIM(A500))=0,"REVIEW: missing ID",IF(COUNTIFS($A$7:$A$1006,A500)&lt;&gt;1,"REVIEW: duplicate ID",IF(NOT(OR(I500="Invoiced",I500="Cancelled")),"REVIEW: status",IF(I500="Cancelled","Cancelled",IF(NOT(AND(ISNUMBER(B500),B500&gt;=1,B500&lt;=2958465)),"REVIEW: date",IF(LEN(TRIM(C500))=0,"REVIEW: customer",IF(LEN(TRIM(D500))=0,"REVIEW: product",IF(NOT(AND(ISNUMBER(E500),E500&gt;0)),"REVIEW: quantity",IF(NOT(AND(ISNUMBER(F500),F500&gt;=0)),"REVIEW: price",IF(NOT(AND(ISNUMBER(G500),G500&gt;=0,G500&lt;=1)),"REVIEW: discount",IF(NOT(AND(ISNUMBER(H500),H500&gt;=0)),"REVIEW: unit cost","OK")))))))))))),"REVIEW: cell error")</x:f>
      </x:c>
      <x:c r="K500" s="109" t="str">
        <x:f>IF(J500="","",IF(J500="Cancelled",0,IF(OR(J500="OK",J500="REVIEW: unit cost"),ROUND(E500*F500*(1-G500),2),"n.a.")))</x:f>
      </x:c>
      <x:c r="L500" s="109" t="str">
        <x:f>IF(J500="","",IF(J500="Cancelled",0,IF(J500="OK",ROUND(E500*H500,2),"n.a.")))</x:f>
      </x:c>
      <x:c r="M500" s="109" t="str">
        <x:f>IF(J500="","",IF(AND(ISNUMBER(K500),ISNUMBER(L500)),K500-L500,"n.a."))</x:f>
      </x:c>
      <x:c r="N500" s="111" t="str">
        <x:f>IF(J500="","",IF(AND(ISNUMBER(M500),ISNUMBER(K500),K500&lt;&gt;0),M500/K500,"n.a."))</x:f>
      </x:c>
      <x:c r="O500" s="108" t="str">
        <x:f>IF(J500="","",IF(J500="Cancelled","Excluded",IF(J500&lt;&gt;"OK","Correct inputs",IF(K500=0,"Zero sales",IF(NOT('Sales overview'!$R$8),"Set target",IF(N500&lt;'Sales overview'!$E$6,"Below target","At/above target"))))))</x:f>
      </x:c>
    </x:row>
    <x:row r="501" ht="24" customHeight="1">
      <x:c r="A501" s="28"/>
      <x:c r="B501" s="100"/>
      <x:c r="C501" s="28"/>
      <x:c r="D501" s="28"/>
      <x:c r="E501" s="102"/>
      <x:c r="F501" s="103"/>
      <x:c r="G501" s="104"/>
      <x:c r="H501" s="103"/>
      <x:c r="I501" s="107"/>
      <x:c r="J501" s="108" t="str">
        <x:f>IFERROR(IF(COUNTA(A501:I501)=0,"",IF(LEN(TRIM(A501))=0,"REVIEW: missing ID",IF(COUNTIFS($A$7:$A$1006,A501)&lt;&gt;1,"REVIEW: duplicate ID",IF(NOT(OR(I501="Invoiced",I501="Cancelled")),"REVIEW: status",IF(I501="Cancelled","Cancelled",IF(NOT(AND(ISNUMBER(B501),B501&gt;=1,B501&lt;=2958465)),"REVIEW: date",IF(LEN(TRIM(C501))=0,"REVIEW: customer",IF(LEN(TRIM(D501))=0,"REVIEW: product",IF(NOT(AND(ISNUMBER(E501),E501&gt;0)),"REVIEW: quantity",IF(NOT(AND(ISNUMBER(F501),F501&gt;=0)),"REVIEW: price",IF(NOT(AND(ISNUMBER(G501),G501&gt;=0,G501&lt;=1)),"REVIEW: discount",IF(NOT(AND(ISNUMBER(H501),H501&gt;=0)),"REVIEW: unit cost","OK")))))))))))),"REVIEW: cell error")</x:f>
      </x:c>
      <x:c r="K501" s="109" t="str">
        <x:f>IF(J501="","",IF(J501="Cancelled",0,IF(OR(J501="OK",J501="REVIEW: unit cost"),ROUND(E501*F501*(1-G501),2),"n.a.")))</x:f>
      </x:c>
      <x:c r="L501" s="109" t="str">
        <x:f>IF(J501="","",IF(J501="Cancelled",0,IF(J501="OK",ROUND(E501*H501,2),"n.a.")))</x:f>
      </x:c>
      <x:c r="M501" s="109" t="str">
        <x:f>IF(J501="","",IF(AND(ISNUMBER(K501),ISNUMBER(L501)),K501-L501,"n.a."))</x:f>
      </x:c>
      <x:c r="N501" s="111" t="str">
        <x:f>IF(J501="","",IF(AND(ISNUMBER(M501),ISNUMBER(K501),K501&lt;&gt;0),M501/K501,"n.a."))</x:f>
      </x:c>
      <x:c r="O501" s="108" t="str">
        <x:f>IF(J501="","",IF(J501="Cancelled","Excluded",IF(J501&lt;&gt;"OK","Correct inputs",IF(K501=0,"Zero sales",IF(NOT('Sales overview'!$R$8),"Set target",IF(N501&lt;'Sales overview'!$E$6,"Below target","At/above target"))))))</x:f>
      </x:c>
    </x:row>
    <x:row r="502" ht="24" customHeight="1">
      <x:c r="A502" s="28"/>
      <x:c r="B502" s="100"/>
      <x:c r="C502" s="28"/>
      <x:c r="D502" s="28"/>
      <x:c r="E502" s="102"/>
      <x:c r="F502" s="103"/>
      <x:c r="G502" s="104"/>
      <x:c r="H502" s="103"/>
      <x:c r="I502" s="107"/>
      <x:c r="J502" s="108" t="str">
        <x:f>IFERROR(IF(COUNTA(A502:I502)=0,"",IF(LEN(TRIM(A502))=0,"REVIEW: missing ID",IF(COUNTIFS($A$7:$A$1006,A502)&lt;&gt;1,"REVIEW: duplicate ID",IF(NOT(OR(I502="Invoiced",I502="Cancelled")),"REVIEW: status",IF(I502="Cancelled","Cancelled",IF(NOT(AND(ISNUMBER(B502),B502&gt;=1,B502&lt;=2958465)),"REVIEW: date",IF(LEN(TRIM(C502))=0,"REVIEW: customer",IF(LEN(TRIM(D502))=0,"REVIEW: product",IF(NOT(AND(ISNUMBER(E502),E502&gt;0)),"REVIEW: quantity",IF(NOT(AND(ISNUMBER(F502),F502&gt;=0)),"REVIEW: price",IF(NOT(AND(ISNUMBER(G502),G502&gt;=0,G502&lt;=1)),"REVIEW: discount",IF(NOT(AND(ISNUMBER(H502),H502&gt;=0)),"REVIEW: unit cost","OK")))))))))))),"REVIEW: cell error")</x:f>
      </x:c>
      <x:c r="K502" s="109" t="str">
        <x:f>IF(J502="","",IF(J502="Cancelled",0,IF(OR(J502="OK",J502="REVIEW: unit cost"),ROUND(E502*F502*(1-G502),2),"n.a.")))</x:f>
      </x:c>
      <x:c r="L502" s="109" t="str">
        <x:f>IF(J502="","",IF(J502="Cancelled",0,IF(J502="OK",ROUND(E502*H502,2),"n.a.")))</x:f>
      </x:c>
      <x:c r="M502" s="109" t="str">
        <x:f>IF(J502="","",IF(AND(ISNUMBER(K502),ISNUMBER(L502)),K502-L502,"n.a."))</x:f>
      </x:c>
      <x:c r="N502" s="111" t="str">
        <x:f>IF(J502="","",IF(AND(ISNUMBER(M502),ISNUMBER(K502),K502&lt;&gt;0),M502/K502,"n.a."))</x:f>
      </x:c>
      <x:c r="O502" s="108" t="str">
        <x:f>IF(J502="","",IF(J502="Cancelled","Excluded",IF(J502&lt;&gt;"OK","Correct inputs",IF(K502=0,"Zero sales",IF(NOT('Sales overview'!$R$8),"Set target",IF(N502&lt;'Sales overview'!$E$6,"Below target","At/above target"))))))</x:f>
      </x:c>
    </x:row>
    <x:row r="503" ht="24" customHeight="1">
      <x:c r="A503" s="28"/>
      <x:c r="B503" s="100"/>
      <x:c r="C503" s="28"/>
      <x:c r="D503" s="28"/>
      <x:c r="E503" s="102"/>
      <x:c r="F503" s="103"/>
      <x:c r="G503" s="104"/>
      <x:c r="H503" s="103"/>
      <x:c r="I503" s="107"/>
      <x:c r="J503" s="108" t="str">
        <x:f>IFERROR(IF(COUNTA(A503:I503)=0,"",IF(LEN(TRIM(A503))=0,"REVIEW: missing ID",IF(COUNTIFS($A$7:$A$1006,A503)&lt;&gt;1,"REVIEW: duplicate ID",IF(NOT(OR(I503="Invoiced",I503="Cancelled")),"REVIEW: status",IF(I503="Cancelled","Cancelled",IF(NOT(AND(ISNUMBER(B503),B503&gt;=1,B503&lt;=2958465)),"REVIEW: date",IF(LEN(TRIM(C503))=0,"REVIEW: customer",IF(LEN(TRIM(D503))=0,"REVIEW: product",IF(NOT(AND(ISNUMBER(E503),E503&gt;0)),"REVIEW: quantity",IF(NOT(AND(ISNUMBER(F503),F503&gt;=0)),"REVIEW: price",IF(NOT(AND(ISNUMBER(G503),G503&gt;=0,G503&lt;=1)),"REVIEW: discount",IF(NOT(AND(ISNUMBER(H503),H503&gt;=0)),"REVIEW: unit cost","OK")))))))))))),"REVIEW: cell error")</x:f>
      </x:c>
      <x:c r="K503" s="109" t="str">
        <x:f>IF(J503="","",IF(J503="Cancelled",0,IF(OR(J503="OK",J503="REVIEW: unit cost"),ROUND(E503*F503*(1-G503),2),"n.a.")))</x:f>
      </x:c>
      <x:c r="L503" s="109" t="str">
        <x:f>IF(J503="","",IF(J503="Cancelled",0,IF(J503="OK",ROUND(E503*H503,2),"n.a.")))</x:f>
      </x:c>
      <x:c r="M503" s="109" t="str">
        <x:f>IF(J503="","",IF(AND(ISNUMBER(K503),ISNUMBER(L503)),K503-L503,"n.a."))</x:f>
      </x:c>
      <x:c r="N503" s="111" t="str">
        <x:f>IF(J503="","",IF(AND(ISNUMBER(M503),ISNUMBER(K503),K503&lt;&gt;0),M503/K503,"n.a."))</x:f>
      </x:c>
      <x:c r="O503" s="108" t="str">
        <x:f>IF(J503="","",IF(J503="Cancelled","Excluded",IF(J503&lt;&gt;"OK","Correct inputs",IF(K503=0,"Zero sales",IF(NOT('Sales overview'!$R$8),"Set target",IF(N503&lt;'Sales overview'!$E$6,"Below target","At/above target"))))))</x:f>
      </x:c>
    </x:row>
    <x:row r="504" ht="24" customHeight="1">
      <x:c r="A504" s="28"/>
      <x:c r="B504" s="100"/>
      <x:c r="C504" s="28"/>
      <x:c r="D504" s="28"/>
      <x:c r="E504" s="102"/>
      <x:c r="F504" s="103"/>
      <x:c r="G504" s="104"/>
      <x:c r="H504" s="103"/>
      <x:c r="I504" s="107"/>
      <x:c r="J504" s="108" t="str">
        <x:f>IFERROR(IF(COUNTA(A504:I504)=0,"",IF(LEN(TRIM(A504))=0,"REVIEW: missing ID",IF(COUNTIFS($A$7:$A$1006,A504)&lt;&gt;1,"REVIEW: duplicate ID",IF(NOT(OR(I504="Invoiced",I504="Cancelled")),"REVIEW: status",IF(I504="Cancelled","Cancelled",IF(NOT(AND(ISNUMBER(B504),B504&gt;=1,B504&lt;=2958465)),"REVIEW: date",IF(LEN(TRIM(C504))=0,"REVIEW: customer",IF(LEN(TRIM(D504))=0,"REVIEW: product",IF(NOT(AND(ISNUMBER(E504),E504&gt;0)),"REVIEW: quantity",IF(NOT(AND(ISNUMBER(F504),F504&gt;=0)),"REVIEW: price",IF(NOT(AND(ISNUMBER(G504),G504&gt;=0,G504&lt;=1)),"REVIEW: discount",IF(NOT(AND(ISNUMBER(H504),H504&gt;=0)),"REVIEW: unit cost","OK")))))))))))),"REVIEW: cell error")</x:f>
      </x:c>
      <x:c r="K504" s="109" t="str">
        <x:f>IF(J504="","",IF(J504="Cancelled",0,IF(OR(J504="OK",J504="REVIEW: unit cost"),ROUND(E504*F504*(1-G504),2),"n.a.")))</x:f>
      </x:c>
      <x:c r="L504" s="109" t="str">
        <x:f>IF(J504="","",IF(J504="Cancelled",0,IF(J504="OK",ROUND(E504*H504,2),"n.a.")))</x:f>
      </x:c>
      <x:c r="M504" s="109" t="str">
        <x:f>IF(J504="","",IF(AND(ISNUMBER(K504),ISNUMBER(L504)),K504-L504,"n.a."))</x:f>
      </x:c>
      <x:c r="N504" s="111" t="str">
        <x:f>IF(J504="","",IF(AND(ISNUMBER(M504),ISNUMBER(K504),K504&lt;&gt;0),M504/K504,"n.a."))</x:f>
      </x:c>
      <x:c r="O504" s="108" t="str">
        <x:f>IF(J504="","",IF(J504="Cancelled","Excluded",IF(J504&lt;&gt;"OK","Correct inputs",IF(K504=0,"Zero sales",IF(NOT('Sales overview'!$R$8),"Set target",IF(N504&lt;'Sales overview'!$E$6,"Below target","At/above target"))))))</x:f>
      </x:c>
    </x:row>
    <x:row r="505" ht="24" customHeight="1">
      <x:c r="A505" s="28"/>
      <x:c r="B505" s="100"/>
      <x:c r="C505" s="28"/>
      <x:c r="D505" s="28"/>
      <x:c r="E505" s="102"/>
      <x:c r="F505" s="103"/>
      <x:c r="G505" s="104"/>
      <x:c r="H505" s="103"/>
      <x:c r="I505" s="107"/>
      <x:c r="J505" s="108" t="str">
        <x:f>IFERROR(IF(COUNTA(A505:I505)=0,"",IF(LEN(TRIM(A505))=0,"REVIEW: missing ID",IF(COUNTIFS($A$7:$A$1006,A505)&lt;&gt;1,"REVIEW: duplicate ID",IF(NOT(OR(I505="Invoiced",I505="Cancelled")),"REVIEW: status",IF(I505="Cancelled","Cancelled",IF(NOT(AND(ISNUMBER(B505),B505&gt;=1,B505&lt;=2958465)),"REVIEW: date",IF(LEN(TRIM(C505))=0,"REVIEW: customer",IF(LEN(TRIM(D505))=0,"REVIEW: product",IF(NOT(AND(ISNUMBER(E505),E505&gt;0)),"REVIEW: quantity",IF(NOT(AND(ISNUMBER(F505),F505&gt;=0)),"REVIEW: price",IF(NOT(AND(ISNUMBER(G505),G505&gt;=0,G505&lt;=1)),"REVIEW: discount",IF(NOT(AND(ISNUMBER(H505),H505&gt;=0)),"REVIEW: unit cost","OK")))))))))))),"REVIEW: cell error")</x:f>
      </x:c>
      <x:c r="K505" s="109" t="str">
        <x:f>IF(J505="","",IF(J505="Cancelled",0,IF(OR(J505="OK",J505="REVIEW: unit cost"),ROUND(E505*F505*(1-G505),2),"n.a.")))</x:f>
      </x:c>
      <x:c r="L505" s="109" t="str">
        <x:f>IF(J505="","",IF(J505="Cancelled",0,IF(J505="OK",ROUND(E505*H505,2),"n.a.")))</x:f>
      </x:c>
      <x:c r="M505" s="109" t="str">
        <x:f>IF(J505="","",IF(AND(ISNUMBER(K505),ISNUMBER(L505)),K505-L505,"n.a."))</x:f>
      </x:c>
      <x:c r="N505" s="111" t="str">
        <x:f>IF(J505="","",IF(AND(ISNUMBER(M505),ISNUMBER(K505),K505&lt;&gt;0),M505/K505,"n.a."))</x:f>
      </x:c>
      <x:c r="O505" s="108" t="str">
        <x:f>IF(J505="","",IF(J505="Cancelled","Excluded",IF(J505&lt;&gt;"OK","Correct inputs",IF(K505=0,"Zero sales",IF(NOT('Sales overview'!$R$8),"Set target",IF(N505&lt;'Sales overview'!$E$6,"Below target","At/above target"))))))</x:f>
      </x:c>
    </x:row>
    <x:row r="506" ht="24" customHeight="1">
      <x:c r="A506" s="28"/>
      <x:c r="B506" s="100"/>
      <x:c r="C506" s="28"/>
      <x:c r="D506" s="28"/>
      <x:c r="E506" s="102"/>
      <x:c r="F506" s="103"/>
      <x:c r="G506" s="104"/>
      <x:c r="H506" s="103"/>
      <x:c r="I506" s="107"/>
      <x:c r="J506" s="108" t="str">
        <x:f>IFERROR(IF(COUNTA(A506:I506)=0,"",IF(LEN(TRIM(A506))=0,"REVIEW: missing ID",IF(COUNTIFS($A$7:$A$1006,A506)&lt;&gt;1,"REVIEW: duplicate ID",IF(NOT(OR(I506="Invoiced",I506="Cancelled")),"REVIEW: status",IF(I506="Cancelled","Cancelled",IF(NOT(AND(ISNUMBER(B506),B506&gt;=1,B506&lt;=2958465)),"REVIEW: date",IF(LEN(TRIM(C506))=0,"REVIEW: customer",IF(LEN(TRIM(D506))=0,"REVIEW: product",IF(NOT(AND(ISNUMBER(E506),E506&gt;0)),"REVIEW: quantity",IF(NOT(AND(ISNUMBER(F506),F506&gt;=0)),"REVIEW: price",IF(NOT(AND(ISNUMBER(G506),G506&gt;=0,G506&lt;=1)),"REVIEW: discount",IF(NOT(AND(ISNUMBER(H506),H506&gt;=0)),"REVIEW: unit cost","OK")))))))))))),"REVIEW: cell error")</x:f>
      </x:c>
      <x:c r="K506" s="109" t="str">
        <x:f>IF(J506="","",IF(J506="Cancelled",0,IF(OR(J506="OK",J506="REVIEW: unit cost"),ROUND(E506*F506*(1-G506),2),"n.a.")))</x:f>
      </x:c>
      <x:c r="L506" s="109" t="str">
        <x:f>IF(J506="","",IF(J506="Cancelled",0,IF(J506="OK",ROUND(E506*H506,2),"n.a.")))</x:f>
      </x:c>
      <x:c r="M506" s="109" t="str">
        <x:f>IF(J506="","",IF(AND(ISNUMBER(K506),ISNUMBER(L506)),K506-L506,"n.a."))</x:f>
      </x:c>
      <x:c r="N506" s="111" t="str">
        <x:f>IF(J506="","",IF(AND(ISNUMBER(M506),ISNUMBER(K506),K506&lt;&gt;0),M506/K506,"n.a."))</x:f>
      </x:c>
      <x:c r="O506" s="108" t="str">
        <x:f>IF(J506="","",IF(J506="Cancelled","Excluded",IF(J506&lt;&gt;"OK","Correct inputs",IF(K506=0,"Zero sales",IF(NOT('Sales overview'!$R$8),"Set target",IF(N506&lt;'Sales overview'!$E$6,"Below target","At/above target"))))))</x:f>
      </x:c>
    </x:row>
    <x:row r="507" ht="24" customHeight="1">
      <x:c r="A507" s="28"/>
      <x:c r="B507" s="100"/>
      <x:c r="C507" s="28"/>
      <x:c r="D507" s="28"/>
      <x:c r="E507" s="102"/>
      <x:c r="F507" s="103"/>
      <x:c r="G507" s="104"/>
      <x:c r="H507" s="103"/>
      <x:c r="I507" s="107"/>
      <x:c r="J507" s="108" t="str">
        <x:f>IFERROR(IF(COUNTA(A507:I507)=0,"",IF(LEN(TRIM(A507))=0,"REVIEW: missing ID",IF(COUNTIFS($A$7:$A$1006,A507)&lt;&gt;1,"REVIEW: duplicate ID",IF(NOT(OR(I507="Invoiced",I507="Cancelled")),"REVIEW: status",IF(I507="Cancelled","Cancelled",IF(NOT(AND(ISNUMBER(B507),B507&gt;=1,B507&lt;=2958465)),"REVIEW: date",IF(LEN(TRIM(C507))=0,"REVIEW: customer",IF(LEN(TRIM(D507))=0,"REVIEW: product",IF(NOT(AND(ISNUMBER(E507),E507&gt;0)),"REVIEW: quantity",IF(NOT(AND(ISNUMBER(F507),F507&gt;=0)),"REVIEW: price",IF(NOT(AND(ISNUMBER(G507),G507&gt;=0,G507&lt;=1)),"REVIEW: discount",IF(NOT(AND(ISNUMBER(H507),H507&gt;=0)),"REVIEW: unit cost","OK")))))))))))),"REVIEW: cell error")</x:f>
      </x:c>
      <x:c r="K507" s="109" t="str">
        <x:f>IF(J507="","",IF(J507="Cancelled",0,IF(OR(J507="OK",J507="REVIEW: unit cost"),ROUND(E507*F507*(1-G507),2),"n.a.")))</x:f>
      </x:c>
      <x:c r="L507" s="109" t="str">
        <x:f>IF(J507="","",IF(J507="Cancelled",0,IF(J507="OK",ROUND(E507*H507,2),"n.a.")))</x:f>
      </x:c>
      <x:c r="M507" s="109" t="str">
        <x:f>IF(J507="","",IF(AND(ISNUMBER(K507),ISNUMBER(L507)),K507-L507,"n.a."))</x:f>
      </x:c>
      <x:c r="N507" s="111" t="str">
        <x:f>IF(J507="","",IF(AND(ISNUMBER(M507),ISNUMBER(K507),K507&lt;&gt;0),M507/K507,"n.a."))</x:f>
      </x:c>
      <x:c r="O507" s="108" t="str">
        <x:f>IF(J507="","",IF(J507="Cancelled","Excluded",IF(J507&lt;&gt;"OK","Correct inputs",IF(K507=0,"Zero sales",IF(NOT('Sales overview'!$R$8),"Set target",IF(N507&lt;'Sales overview'!$E$6,"Below target","At/above target"))))))</x:f>
      </x:c>
    </x:row>
    <x:row r="508" ht="24" customHeight="1">
      <x:c r="A508" s="28"/>
      <x:c r="B508" s="100"/>
      <x:c r="C508" s="28"/>
      <x:c r="D508" s="28"/>
      <x:c r="E508" s="102"/>
      <x:c r="F508" s="103"/>
      <x:c r="G508" s="104"/>
      <x:c r="H508" s="103"/>
      <x:c r="I508" s="107"/>
      <x:c r="J508" s="108" t="str">
        <x:f>IFERROR(IF(COUNTA(A508:I508)=0,"",IF(LEN(TRIM(A508))=0,"REVIEW: missing ID",IF(COUNTIFS($A$7:$A$1006,A508)&lt;&gt;1,"REVIEW: duplicate ID",IF(NOT(OR(I508="Invoiced",I508="Cancelled")),"REVIEW: status",IF(I508="Cancelled","Cancelled",IF(NOT(AND(ISNUMBER(B508),B508&gt;=1,B508&lt;=2958465)),"REVIEW: date",IF(LEN(TRIM(C508))=0,"REVIEW: customer",IF(LEN(TRIM(D508))=0,"REVIEW: product",IF(NOT(AND(ISNUMBER(E508),E508&gt;0)),"REVIEW: quantity",IF(NOT(AND(ISNUMBER(F508),F508&gt;=0)),"REVIEW: price",IF(NOT(AND(ISNUMBER(G508),G508&gt;=0,G508&lt;=1)),"REVIEW: discount",IF(NOT(AND(ISNUMBER(H508),H508&gt;=0)),"REVIEW: unit cost","OK")))))))))))),"REVIEW: cell error")</x:f>
      </x:c>
      <x:c r="K508" s="109" t="str">
        <x:f>IF(J508="","",IF(J508="Cancelled",0,IF(OR(J508="OK",J508="REVIEW: unit cost"),ROUND(E508*F508*(1-G508),2),"n.a.")))</x:f>
      </x:c>
      <x:c r="L508" s="109" t="str">
        <x:f>IF(J508="","",IF(J508="Cancelled",0,IF(J508="OK",ROUND(E508*H508,2),"n.a.")))</x:f>
      </x:c>
      <x:c r="M508" s="109" t="str">
        <x:f>IF(J508="","",IF(AND(ISNUMBER(K508),ISNUMBER(L508)),K508-L508,"n.a."))</x:f>
      </x:c>
      <x:c r="N508" s="111" t="str">
        <x:f>IF(J508="","",IF(AND(ISNUMBER(M508),ISNUMBER(K508),K508&lt;&gt;0),M508/K508,"n.a."))</x:f>
      </x:c>
      <x:c r="O508" s="108" t="str">
        <x:f>IF(J508="","",IF(J508="Cancelled","Excluded",IF(J508&lt;&gt;"OK","Correct inputs",IF(K508=0,"Zero sales",IF(NOT('Sales overview'!$R$8),"Set target",IF(N508&lt;'Sales overview'!$E$6,"Below target","At/above target"))))))</x:f>
      </x:c>
    </x:row>
    <x:row r="509" ht="24" customHeight="1">
      <x:c r="A509" s="28"/>
      <x:c r="B509" s="100"/>
      <x:c r="C509" s="28"/>
      <x:c r="D509" s="28"/>
      <x:c r="E509" s="102"/>
      <x:c r="F509" s="103"/>
      <x:c r="G509" s="104"/>
      <x:c r="H509" s="103"/>
      <x:c r="I509" s="107"/>
      <x:c r="J509" s="108" t="str">
        <x:f>IFERROR(IF(COUNTA(A509:I509)=0,"",IF(LEN(TRIM(A509))=0,"REVIEW: missing ID",IF(COUNTIFS($A$7:$A$1006,A509)&lt;&gt;1,"REVIEW: duplicate ID",IF(NOT(OR(I509="Invoiced",I509="Cancelled")),"REVIEW: status",IF(I509="Cancelled","Cancelled",IF(NOT(AND(ISNUMBER(B509),B509&gt;=1,B509&lt;=2958465)),"REVIEW: date",IF(LEN(TRIM(C509))=0,"REVIEW: customer",IF(LEN(TRIM(D509))=0,"REVIEW: product",IF(NOT(AND(ISNUMBER(E509),E509&gt;0)),"REVIEW: quantity",IF(NOT(AND(ISNUMBER(F509),F509&gt;=0)),"REVIEW: price",IF(NOT(AND(ISNUMBER(G509),G509&gt;=0,G509&lt;=1)),"REVIEW: discount",IF(NOT(AND(ISNUMBER(H509),H509&gt;=0)),"REVIEW: unit cost","OK")))))))))))),"REVIEW: cell error")</x:f>
      </x:c>
      <x:c r="K509" s="109" t="str">
        <x:f>IF(J509="","",IF(J509="Cancelled",0,IF(OR(J509="OK",J509="REVIEW: unit cost"),ROUND(E509*F509*(1-G509),2),"n.a.")))</x:f>
      </x:c>
      <x:c r="L509" s="109" t="str">
        <x:f>IF(J509="","",IF(J509="Cancelled",0,IF(J509="OK",ROUND(E509*H509,2),"n.a.")))</x:f>
      </x:c>
      <x:c r="M509" s="109" t="str">
        <x:f>IF(J509="","",IF(AND(ISNUMBER(K509),ISNUMBER(L509)),K509-L509,"n.a."))</x:f>
      </x:c>
      <x:c r="N509" s="111" t="str">
        <x:f>IF(J509="","",IF(AND(ISNUMBER(M509),ISNUMBER(K509),K509&lt;&gt;0),M509/K509,"n.a."))</x:f>
      </x:c>
      <x:c r="O509" s="108" t="str">
        <x:f>IF(J509="","",IF(J509="Cancelled","Excluded",IF(J509&lt;&gt;"OK","Correct inputs",IF(K509=0,"Zero sales",IF(NOT('Sales overview'!$R$8),"Set target",IF(N509&lt;'Sales overview'!$E$6,"Below target","At/above target"))))))</x:f>
      </x:c>
    </x:row>
    <x:row r="510" ht="24" customHeight="1">
      <x:c r="A510" s="28"/>
      <x:c r="B510" s="100"/>
      <x:c r="C510" s="28"/>
      <x:c r="D510" s="28"/>
      <x:c r="E510" s="102"/>
      <x:c r="F510" s="103"/>
      <x:c r="G510" s="104"/>
      <x:c r="H510" s="103"/>
      <x:c r="I510" s="107"/>
      <x:c r="J510" s="108" t="str">
        <x:f>IFERROR(IF(COUNTA(A510:I510)=0,"",IF(LEN(TRIM(A510))=0,"REVIEW: missing ID",IF(COUNTIFS($A$7:$A$1006,A510)&lt;&gt;1,"REVIEW: duplicate ID",IF(NOT(OR(I510="Invoiced",I510="Cancelled")),"REVIEW: status",IF(I510="Cancelled","Cancelled",IF(NOT(AND(ISNUMBER(B510),B510&gt;=1,B510&lt;=2958465)),"REVIEW: date",IF(LEN(TRIM(C510))=0,"REVIEW: customer",IF(LEN(TRIM(D510))=0,"REVIEW: product",IF(NOT(AND(ISNUMBER(E510),E510&gt;0)),"REVIEW: quantity",IF(NOT(AND(ISNUMBER(F510),F510&gt;=0)),"REVIEW: price",IF(NOT(AND(ISNUMBER(G510),G510&gt;=0,G510&lt;=1)),"REVIEW: discount",IF(NOT(AND(ISNUMBER(H510),H510&gt;=0)),"REVIEW: unit cost","OK")))))))))))),"REVIEW: cell error")</x:f>
      </x:c>
      <x:c r="K510" s="109" t="str">
        <x:f>IF(J510="","",IF(J510="Cancelled",0,IF(OR(J510="OK",J510="REVIEW: unit cost"),ROUND(E510*F510*(1-G510),2),"n.a.")))</x:f>
      </x:c>
      <x:c r="L510" s="109" t="str">
        <x:f>IF(J510="","",IF(J510="Cancelled",0,IF(J510="OK",ROUND(E510*H510,2),"n.a.")))</x:f>
      </x:c>
      <x:c r="M510" s="109" t="str">
        <x:f>IF(J510="","",IF(AND(ISNUMBER(K510),ISNUMBER(L510)),K510-L510,"n.a."))</x:f>
      </x:c>
      <x:c r="N510" s="111" t="str">
        <x:f>IF(J510="","",IF(AND(ISNUMBER(M510),ISNUMBER(K510),K510&lt;&gt;0),M510/K510,"n.a."))</x:f>
      </x:c>
      <x:c r="O510" s="108" t="str">
        <x:f>IF(J510="","",IF(J510="Cancelled","Excluded",IF(J510&lt;&gt;"OK","Correct inputs",IF(K510=0,"Zero sales",IF(NOT('Sales overview'!$R$8),"Set target",IF(N510&lt;'Sales overview'!$E$6,"Below target","At/above target"))))))</x:f>
      </x:c>
    </x:row>
    <x:row r="511" ht="24" customHeight="1">
      <x:c r="A511" s="28"/>
      <x:c r="B511" s="100"/>
      <x:c r="C511" s="28"/>
      <x:c r="D511" s="28"/>
      <x:c r="E511" s="102"/>
      <x:c r="F511" s="103"/>
      <x:c r="G511" s="104"/>
      <x:c r="H511" s="103"/>
      <x:c r="I511" s="107"/>
      <x:c r="J511" s="108" t="str">
        <x:f>IFERROR(IF(COUNTA(A511:I511)=0,"",IF(LEN(TRIM(A511))=0,"REVIEW: missing ID",IF(COUNTIFS($A$7:$A$1006,A511)&lt;&gt;1,"REVIEW: duplicate ID",IF(NOT(OR(I511="Invoiced",I511="Cancelled")),"REVIEW: status",IF(I511="Cancelled","Cancelled",IF(NOT(AND(ISNUMBER(B511),B511&gt;=1,B511&lt;=2958465)),"REVIEW: date",IF(LEN(TRIM(C511))=0,"REVIEW: customer",IF(LEN(TRIM(D511))=0,"REVIEW: product",IF(NOT(AND(ISNUMBER(E511),E511&gt;0)),"REVIEW: quantity",IF(NOT(AND(ISNUMBER(F511),F511&gt;=0)),"REVIEW: price",IF(NOT(AND(ISNUMBER(G511),G511&gt;=0,G511&lt;=1)),"REVIEW: discount",IF(NOT(AND(ISNUMBER(H511),H511&gt;=0)),"REVIEW: unit cost","OK")))))))))))),"REVIEW: cell error")</x:f>
      </x:c>
      <x:c r="K511" s="109" t="str">
        <x:f>IF(J511="","",IF(J511="Cancelled",0,IF(OR(J511="OK",J511="REVIEW: unit cost"),ROUND(E511*F511*(1-G511),2),"n.a.")))</x:f>
      </x:c>
      <x:c r="L511" s="109" t="str">
        <x:f>IF(J511="","",IF(J511="Cancelled",0,IF(J511="OK",ROUND(E511*H511,2),"n.a.")))</x:f>
      </x:c>
      <x:c r="M511" s="109" t="str">
        <x:f>IF(J511="","",IF(AND(ISNUMBER(K511),ISNUMBER(L511)),K511-L511,"n.a."))</x:f>
      </x:c>
      <x:c r="N511" s="111" t="str">
        <x:f>IF(J511="","",IF(AND(ISNUMBER(M511),ISNUMBER(K511),K511&lt;&gt;0),M511/K511,"n.a."))</x:f>
      </x:c>
      <x:c r="O511" s="108" t="str">
        <x:f>IF(J511="","",IF(J511="Cancelled","Excluded",IF(J511&lt;&gt;"OK","Correct inputs",IF(K511=0,"Zero sales",IF(NOT('Sales overview'!$R$8),"Set target",IF(N511&lt;'Sales overview'!$E$6,"Below target","At/above target"))))))</x:f>
      </x:c>
    </x:row>
    <x:row r="512" ht="24" customHeight="1">
      <x:c r="A512" s="28"/>
      <x:c r="B512" s="100"/>
      <x:c r="C512" s="28"/>
      <x:c r="D512" s="28"/>
      <x:c r="E512" s="102"/>
      <x:c r="F512" s="103"/>
      <x:c r="G512" s="104"/>
      <x:c r="H512" s="103"/>
      <x:c r="I512" s="107"/>
      <x:c r="J512" s="108" t="str">
        <x:f>IFERROR(IF(COUNTA(A512:I512)=0,"",IF(LEN(TRIM(A512))=0,"REVIEW: missing ID",IF(COUNTIFS($A$7:$A$1006,A512)&lt;&gt;1,"REVIEW: duplicate ID",IF(NOT(OR(I512="Invoiced",I512="Cancelled")),"REVIEW: status",IF(I512="Cancelled","Cancelled",IF(NOT(AND(ISNUMBER(B512),B512&gt;=1,B512&lt;=2958465)),"REVIEW: date",IF(LEN(TRIM(C512))=0,"REVIEW: customer",IF(LEN(TRIM(D512))=0,"REVIEW: product",IF(NOT(AND(ISNUMBER(E512),E512&gt;0)),"REVIEW: quantity",IF(NOT(AND(ISNUMBER(F512),F512&gt;=0)),"REVIEW: price",IF(NOT(AND(ISNUMBER(G512),G512&gt;=0,G512&lt;=1)),"REVIEW: discount",IF(NOT(AND(ISNUMBER(H512),H512&gt;=0)),"REVIEW: unit cost","OK")))))))))))),"REVIEW: cell error")</x:f>
      </x:c>
      <x:c r="K512" s="109" t="str">
        <x:f>IF(J512="","",IF(J512="Cancelled",0,IF(OR(J512="OK",J512="REVIEW: unit cost"),ROUND(E512*F512*(1-G512),2),"n.a.")))</x:f>
      </x:c>
      <x:c r="L512" s="109" t="str">
        <x:f>IF(J512="","",IF(J512="Cancelled",0,IF(J512="OK",ROUND(E512*H512,2),"n.a.")))</x:f>
      </x:c>
      <x:c r="M512" s="109" t="str">
        <x:f>IF(J512="","",IF(AND(ISNUMBER(K512),ISNUMBER(L512)),K512-L512,"n.a."))</x:f>
      </x:c>
      <x:c r="N512" s="111" t="str">
        <x:f>IF(J512="","",IF(AND(ISNUMBER(M512),ISNUMBER(K512),K512&lt;&gt;0),M512/K512,"n.a."))</x:f>
      </x:c>
      <x:c r="O512" s="108" t="str">
        <x:f>IF(J512="","",IF(J512="Cancelled","Excluded",IF(J512&lt;&gt;"OK","Correct inputs",IF(K512=0,"Zero sales",IF(NOT('Sales overview'!$R$8),"Set target",IF(N512&lt;'Sales overview'!$E$6,"Below target","At/above target"))))))</x:f>
      </x:c>
    </x:row>
    <x:row r="513" ht="24" customHeight="1">
      <x:c r="A513" s="28"/>
      <x:c r="B513" s="100"/>
      <x:c r="C513" s="28"/>
      <x:c r="D513" s="28"/>
      <x:c r="E513" s="102"/>
      <x:c r="F513" s="103"/>
      <x:c r="G513" s="104"/>
      <x:c r="H513" s="103"/>
      <x:c r="I513" s="107"/>
      <x:c r="J513" s="108" t="str">
        <x:f>IFERROR(IF(COUNTA(A513:I513)=0,"",IF(LEN(TRIM(A513))=0,"REVIEW: missing ID",IF(COUNTIFS($A$7:$A$1006,A513)&lt;&gt;1,"REVIEW: duplicate ID",IF(NOT(OR(I513="Invoiced",I513="Cancelled")),"REVIEW: status",IF(I513="Cancelled","Cancelled",IF(NOT(AND(ISNUMBER(B513),B513&gt;=1,B513&lt;=2958465)),"REVIEW: date",IF(LEN(TRIM(C513))=0,"REVIEW: customer",IF(LEN(TRIM(D513))=0,"REVIEW: product",IF(NOT(AND(ISNUMBER(E513),E513&gt;0)),"REVIEW: quantity",IF(NOT(AND(ISNUMBER(F513),F513&gt;=0)),"REVIEW: price",IF(NOT(AND(ISNUMBER(G513),G513&gt;=0,G513&lt;=1)),"REVIEW: discount",IF(NOT(AND(ISNUMBER(H513),H513&gt;=0)),"REVIEW: unit cost","OK")))))))))))),"REVIEW: cell error")</x:f>
      </x:c>
      <x:c r="K513" s="109" t="str">
        <x:f>IF(J513="","",IF(J513="Cancelled",0,IF(OR(J513="OK",J513="REVIEW: unit cost"),ROUND(E513*F513*(1-G513),2),"n.a.")))</x:f>
      </x:c>
      <x:c r="L513" s="109" t="str">
        <x:f>IF(J513="","",IF(J513="Cancelled",0,IF(J513="OK",ROUND(E513*H513,2),"n.a.")))</x:f>
      </x:c>
      <x:c r="M513" s="109" t="str">
        <x:f>IF(J513="","",IF(AND(ISNUMBER(K513),ISNUMBER(L513)),K513-L513,"n.a."))</x:f>
      </x:c>
      <x:c r="N513" s="111" t="str">
        <x:f>IF(J513="","",IF(AND(ISNUMBER(M513),ISNUMBER(K513),K513&lt;&gt;0),M513/K513,"n.a."))</x:f>
      </x:c>
      <x:c r="O513" s="108" t="str">
        <x:f>IF(J513="","",IF(J513="Cancelled","Excluded",IF(J513&lt;&gt;"OK","Correct inputs",IF(K513=0,"Zero sales",IF(NOT('Sales overview'!$R$8),"Set target",IF(N513&lt;'Sales overview'!$E$6,"Below target","At/above target"))))))</x:f>
      </x:c>
    </x:row>
    <x:row r="514" ht="24" customHeight="1">
      <x:c r="A514" s="28"/>
      <x:c r="B514" s="100"/>
      <x:c r="C514" s="28"/>
      <x:c r="D514" s="28"/>
      <x:c r="E514" s="102"/>
      <x:c r="F514" s="103"/>
      <x:c r="G514" s="104"/>
      <x:c r="H514" s="103"/>
      <x:c r="I514" s="107"/>
      <x:c r="J514" s="108" t="str">
        <x:f>IFERROR(IF(COUNTA(A514:I514)=0,"",IF(LEN(TRIM(A514))=0,"REVIEW: missing ID",IF(COUNTIFS($A$7:$A$1006,A514)&lt;&gt;1,"REVIEW: duplicate ID",IF(NOT(OR(I514="Invoiced",I514="Cancelled")),"REVIEW: status",IF(I514="Cancelled","Cancelled",IF(NOT(AND(ISNUMBER(B514),B514&gt;=1,B514&lt;=2958465)),"REVIEW: date",IF(LEN(TRIM(C514))=0,"REVIEW: customer",IF(LEN(TRIM(D514))=0,"REVIEW: product",IF(NOT(AND(ISNUMBER(E514),E514&gt;0)),"REVIEW: quantity",IF(NOT(AND(ISNUMBER(F514),F514&gt;=0)),"REVIEW: price",IF(NOT(AND(ISNUMBER(G514),G514&gt;=0,G514&lt;=1)),"REVIEW: discount",IF(NOT(AND(ISNUMBER(H514),H514&gt;=0)),"REVIEW: unit cost","OK")))))))))))),"REVIEW: cell error")</x:f>
      </x:c>
      <x:c r="K514" s="109" t="str">
        <x:f>IF(J514="","",IF(J514="Cancelled",0,IF(OR(J514="OK",J514="REVIEW: unit cost"),ROUND(E514*F514*(1-G514),2),"n.a.")))</x:f>
      </x:c>
      <x:c r="L514" s="109" t="str">
        <x:f>IF(J514="","",IF(J514="Cancelled",0,IF(J514="OK",ROUND(E514*H514,2),"n.a.")))</x:f>
      </x:c>
      <x:c r="M514" s="109" t="str">
        <x:f>IF(J514="","",IF(AND(ISNUMBER(K514),ISNUMBER(L514)),K514-L514,"n.a."))</x:f>
      </x:c>
      <x:c r="N514" s="111" t="str">
        <x:f>IF(J514="","",IF(AND(ISNUMBER(M514),ISNUMBER(K514),K514&lt;&gt;0),M514/K514,"n.a."))</x:f>
      </x:c>
      <x:c r="O514" s="108" t="str">
        <x:f>IF(J514="","",IF(J514="Cancelled","Excluded",IF(J514&lt;&gt;"OK","Correct inputs",IF(K514=0,"Zero sales",IF(NOT('Sales overview'!$R$8),"Set target",IF(N514&lt;'Sales overview'!$E$6,"Below target","At/above target"))))))</x:f>
      </x:c>
    </x:row>
    <x:row r="515" ht="24" customHeight="1">
      <x:c r="A515" s="28"/>
      <x:c r="B515" s="100"/>
      <x:c r="C515" s="28"/>
      <x:c r="D515" s="28"/>
      <x:c r="E515" s="102"/>
      <x:c r="F515" s="103"/>
      <x:c r="G515" s="104"/>
      <x:c r="H515" s="103"/>
      <x:c r="I515" s="107"/>
      <x:c r="J515" s="108" t="str">
        <x:f>IFERROR(IF(COUNTA(A515:I515)=0,"",IF(LEN(TRIM(A515))=0,"REVIEW: missing ID",IF(COUNTIFS($A$7:$A$1006,A515)&lt;&gt;1,"REVIEW: duplicate ID",IF(NOT(OR(I515="Invoiced",I515="Cancelled")),"REVIEW: status",IF(I515="Cancelled","Cancelled",IF(NOT(AND(ISNUMBER(B515),B515&gt;=1,B515&lt;=2958465)),"REVIEW: date",IF(LEN(TRIM(C515))=0,"REVIEW: customer",IF(LEN(TRIM(D515))=0,"REVIEW: product",IF(NOT(AND(ISNUMBER(E515),E515&gt;0)),"REVIEW: quantity",IF(NOT(AND(ISNUMBER(F515),F515&gt;=0)),"REVIEW: price",IF(NOT(AND(ISNUMBER(G515),G515&gt;=0,G515&lt;=1)),"REVIEW: discount",IF(NOT(AND(ISNUMBER(H515),H515&gt;=0)),"REVIEW: unit cost","OK")))))))))))),"REVIEW: cell error")</x:f>
      </x:c>
      <x:c r="K515" s="109" t="str">
        <x:f>IF(J515="","",IF(J515="Cancelled",0,IF(OR(J515="OK",J515="REVIEW: unit cost"),ROUND(E515*F515*(1-G515),2),"n.a.")))</x:f>
      </x:c>
      <x:c r="L515" s="109" t="str">
        <x:f>IF(J515="","",IF(J515="Cancelled",0,IF(J515="OK",ROUND(E515*H515,2),"n.a.")))</x:f>
      </x:c>
      <x:c r="M515" s="109" t="str">
        <x:f>IF(J515="","",IF(AND(ISNUMBER(K515),ISNUMBER(L515)),K515-L515,"n.a."))</x:f>
      </x:c>
      <x:c r="N515" s="111" t="str">
        <x:f>IF(J515="","",IF(AND(ISNUMBER(M515),ISNUMBER(K515),K515&lt;&gt;0),M515/K515,"n.a."))</x:f>
      </x:c>
      <x:c r="O515" s="108" t="str">
        <x:f>IF(J515="","",IF(J515="Cancelled","Excluded",IF(J515&lt;&gt;"OK","Correct inputs",IF(K515=0,"Zero sales",IF(NOT('Sales overview'!$R$8),"Set target",IF(N515&lt;'Sales overview'!$E$6,"Below target","At/above target"))))))</x:f>
      </x:c>
    </x:row>
    <x:row r="516" ht="24" customHeight="1">
      <x:c r="A516" s="28"/>
      <x:c r="B516" s="100"/>
      <x:c r="C516" s="28"/>
      <x:c r="D516" s="28"/>
      <x:c r="E516" s="102"/>
      <x:c r="F516" s="103"/>
      <x:c r="G516" s="104"/>
      <x:c r="H516" s="103"/>
      <x:c r="I516" s="107"/>
      <x:c r="J516" s="108" t="str">
        <x:f>IFERROR(IF(COUNTA(A516:I516)=0,"",IF(LEN(TRIM(A516))=0,"REVIEW: missing ID",IF(COUNTIFS($A$7:$A$1006,A516)&lt;&gt;1,"REVIEW: duplicate ID",IF(NOT(OR(I516="Invoiced",I516="Cancelled")),"REVIEW: status",IF(I516="Cancelled","Cancelled",IF(NOT(AND(ISNUMBER(B516),B516&gt;=1,B516&lt;=2958465)),"REVIEW: date",IF(LEN(TRIM(C516))=0,"REVIEW: customer",IF(LEN(TRIM(D516))=0,"REVIEW: product",IF(NOT(AND(ISNUMBER(E516),E516&gt;0)),"REVIEW: quantity",IF(NOT(AND(ISNUMBER(F516),F516&gt;=0)),"REVIEW: price",IF(NOT(AND(ISNUMBER(G516),G516&gt;=0,G516&lt;=1)),"REVIEW: discount",IF(NOT(AND(ISNUMBER(H516),H516&gt;=0)),"REVIEW: unit cost","OK")))))))))))),"REVIEW: cell error")</x:f>
      </x:c>
      <x:c r="K516" s="109" t="str">
        <x:f>IF(J516="","",IF(J516="Cancelled",0,IF(OR(J516="OK",J516="REVIEW: unit cost"),ROUND(E516*F516*(1-G516),2),"n.a.")))</x:f>
      </x:c>
      <x:c r="L516" s="109" t="str">
        <x:f>IF(J516="","",IF(J516="Cancelled",0,IF(J516="OK",ROUND(E516*H516,2),"n.a.")))</x:f>
      </x:c>
      <x:c r="M516" s="109" t="str">
        <x:f>IF(J516="","",IF(AND(ISNUMBER(K516),ISNUMBER(L516)),K516-L516,"n.a."))</x:f>
      </x:c>
      <x:c r="N516" s="111" t="str">
        <x:f>IF(J516="","",IF(AND(ISNUMBER(M516),ISNUMBER(K516),K516&lt;&gt;0),M516/K516,"n.a."))</x:f>
      </x:c>
      <x:c r="O516" s="108" t="str">
        <x:f>IF(J516="","",IF(J516="Cancelled","Excluded",IF(J516&lt;&gt;"OK","Correct inputs",IF(K516=0,"Zero sales",IF(NOT('Sales overview'!$R$8),"Set target",IF(N516&lt;'Sales overview'!$E$6,"Below target","At/above target"))))))</x:f>
      </x:c>
    </x:row>
    <x:row r="517" ht="24" customHeight="1">
      <x:c r="A517" s="28"/>
      <x:c r="B517" s="100"/>
      <x:c r="C517" s="28"/>
      <x:c r="D517" s="28"/>
      <x:c r="E517" s="102"/>
      <x:c r="F517" s="103"/>
      <x:c r="G517" s="104"/>
      <x:c r="H517" s="103"/>
      <x:c r="I517" s="107"/>
      <x:c r="J517" s="108" t="str">
        <x:f>IFERROR(IF(COUNTA(A517:I517)=0,"",IF(LEN(TRIM(A517))=0,"REVIEW: missing ID",IF(COUNTIFS($A$7:$A$1006,A517)&lt;&gt;1,"REVIEW: duplicate ID",IF(NOT(OR(I517="Invoiced",I517="Cancelled")),"REVIEW: status",IF(I517="Cancelled","Cancelled",IF(NOT(AND(ISNUMBER(B517),B517&gt;=1,B517&lt;=2958465)),"REVIEW: date",IF(LEN(TRIM(C517))=0,"REVIEW: customer",IF(LEN(TRIM(D517))=0,"REVIEW: product",IF(NOT(AND(ISNUMBER(E517),E517&gt;0)),"REVIEW: quantity",IF(NOT(AND(ISNUMBER(F517),F517&gt;=0)),"REVIEW: price",IF(NOT(AND(ISNUMBER(G517),G517&gt;=0,G517&lt;=1)),"REVIEW: discount",IF(NOT(AND(ISNUMBER(H517),H517&gt;=0)),"REVIEW: unit cost","OK")))))))))))),"REVIEW: cell error")</x:f>
      </x:c>
      <x:c r="K517" s="109" t="str">
        <x:f>IF(J517="","",IF(J517="Cancelled",0,IF(OR(J517="OK",J517="REVIEW: unit cost"),ROUND(E517*F517*(1-G517),2),"n.a.")))</x:f>
      </x:c>
      <x:c r="L517" s="109" t="str">
        <x:f>IF(J517="","",IF(J517="Cancelled",0,IF(J517="OK",ROUND(E517*H517,2),"n.a.")))</x:f>
      </x:c>
      <x:c r="M517" s="109" t="str">
        <x:f>IF(J517="","",IF(AND(ISNUMBER(K517),ISNUMBER(L517)),K517-L517,"n.a."))</x:f>
      </x:c>
      <x:c r="N517" s="111" t="str">
        <x:f>IF(J517="","",IF(AND(ISNUMBER(M517),ISNUMBER(K517),K517&lt;&gt;0),M517/K517,"n.a."))</x:f>
      </x:c>
      <x:c r="O517" s="108" t="str">
        <x:f>IF(J517="","",IF(J517="Cancelled","Excluded",IF(J517&lt;&gt;"OK","Correct inputs",IF(K517=0,"Zero sales",IF(NOT('Sales overview'!$R$8),"Set target",IF(N517&lt;'Sales overview'!$E$6,"Below target","At/above target"))))))</x:f>
      </x:c>
    </x:row>
    <x:row r="518" ht="24" customHeight="1">
      <x:c r="A518" s="28"/>
      <x:c r="B518" s="100"/>
      <x:c r="C518" s="28"/>
      <x:c r="D518" s="28"/>
      <x:c r="E518" s="102"/>
      <x:c r="F518" s="103"/>
      <x:c r="G518" s="104"/>
      <x:c r="H518" s="103"/>
      <x:c r="I518" s="107"/>
      <x:c r="J518" s="108" t="str">
        <x:f>IFERROR(IF(COUNTA(A518:I518)=0,"",IF(LEN(TRIM(A518))=0,"REVIEW: missing ID",IF(COUNTIFS($A$7:$A$1006,A518)&lt;&gt;1,"REVIEW: duplicate ID",IF(NOT(OR(I518="Invoiced",I518="Cancelled")),"REVIEW: status",IF(I518="Cancelled","Cancelled",IF(NOT(AND(ISNUMBER(B518),B518&gt;=1,B518&lt;=2958465)),"REVIEW: date",IF(LEN(TRIM(C518))=0,"REVIEW: customer",IF(LEN(TRIM(D518))=0,"REVIEW: product",IF(NOT(AND(ISNUMBER(E518),E518&gt;0)),"REVIEW: quantity",IF(NOT(AND(ISNUMBER(F518),F518&gt;=0)),"REVIEW: price",IF(NOT(AND(ISNUMBER(G518),G518&gt;=0,G518&lt;=1)),"REVIEW: discount",IF(NOT(AND(ISNUMBER(H518),H518&gt;=0)),"REVIEW: unit cost","OK")))))))))))),"REVIEW: cell error")</x:f>
      </x:c>
      <x:c r="K518" s="109" t="str">
        <x:f>IF(J518="","",IF(J518="Cancelled",0,IF(OR(J518="OK",J518="REVIEW: unit cost"),ROUND(E518*F518*(1-G518),2),"n.a.")))</x:f>
      </x:c>
      <x:c r="L518" s="109" t="str">
        <x:f>IF(J518="","",IF(J518="Cancelled",0,IF(J518="OK",ROUND(E518*H518,2),"n.a.")))</x:f>
      </x:c>
      <x:c r="M518" s="109" t="str">
        <x:f>IF(J518="","",IF(AND(ISNUMBER(K518),ISNUMBER(L518)),K518-L518,"n.a."))</x:f>
      </x:c>
      <x:c r="N518" s="111" t="str">
        <x:f>IF(J518="","",IF(AND(ISNUMBER(M518),ISNUMBER(K518),K518&lt;&gt;0),M518/K518,"n.a."))</x:f>
      </x:c>
      <x:c r="O518" s="108" t="str">
        <x:f>IF(J518="","",IF(J518="Cancelled","Excluded",IF(J518&lt;&gt;"OK","Correct inputs",IF(K518=0,"Zero sales",IF(NOT('Sales overview'!$R$8),"Set target",IF(N518&lt;'Sales overview'!$E$6,"Below target","At/above target"))))))</x:f>
      </x:c>
    </x:row>
    <x:row r="519" ht="24" customHeight="1">
      <x:c r="A519" s="28"/>
      <x:c r="B519" s="100"/>
      <x:c r="C519" s="28"/>
      <x:c r="D519" s="28"/>
      <x:c r="E519" s="102"/>
      <x:c r="F519" s="103"/>
      <x:c r="G519" s="104"/>
      <x:c r="H519" s="103"/>
      <x:c r="I519" s="107"/>
      <x:c r="J519" s="108" t="str">
        <x:f>IFERROR(IF(COUNTA(A519:I519)=0,"",IF(LEN(TRIM(A519))=0,"REVIEW: missing ID",IF(COUNTIFS($A$7:$A$1006,A519)&lt;&gt;1,"REVIEW: duplicate ID",IF(NOT(OR(I519="Invoiced",I519="Cancelled")),"REVIEW: status",IF(I519="Cancelled","Cancelled",IF(NOT(AND(ISNUMBER(B519),B519&gt;=1,B519&lt;=2958465)),"REVIEW: date",IF(LEN(TRIM(C519))=0,"REVIEW: customer",IF(LEN(TRIM(D519))=0,"REVIEW: product",IF(NOT(AND(ISNUMBER(E519),E519&gt;0)),"REVIEW: quantity",IF(NOT(AND(ISNUMBER(F519),F519&gt;=0)),"REVIEW: price",IF(NOT(AND(ISNUMBER(G519),G519&gt;=0,G519&lt;=1)),"REVIEW: discount",IF(NOT(AND(ISNUMBER(H519),H519&gt;=0)),"REVIEW: unit cost","OK")))))))))))),"REVIEW: cell error")</x:f>
      </x:c>
      <x:c r="K519" s="109" t="str">
        <x:f>IF(J519="","",IF(J519="Cancelled",0,IF(OR(J519="OK",J519="REVIEW: unit cost"),ROUND(E519*F519*(1-G519),2),"n.a.")))</x:f>
      </x:c>
      <x:c r="L519" s="109" t="str">
        <x:f>IF(J519="","",IF(J519="Cancelled",0,IF(J519="OK",ROUND(E519*H519,2),"n.a.")))</x:f>
      </x:c>
      <x:c r="M519" s="109" t="str">
        <x:f>IF(J519="","",IF(AND(ISNUMBER(K519),ISNUMBER(L519)),K519-L519,"n.a."))</x:f>
      </x:c>
      <x:c r="N519" s="111" t="str">
        <x:f>IF(J519="","",IF(AND(ISNUMBER(M519),ISNUMBER(K519),K519&lt;&gt;0),M519/K519,"n.a."))</x:f>
      </x:c>
      <x:c r="O519" s="108" t="str">
        <x:f>IF(J519="","",IF(J519="Cancelled","Excluded",IF(J519&lt;&gt;"OK","Correct inputs",IF(K519=0,"Zero sales",IF(NOT('Sales overview'!$R$8),"Set target",IF(N519&lt;'Sales overview'!$E$6,"Below target","At/above target"))))))</x:f>
      </x:c>
    </x:row>
    <x:row r="520" ht="24" customHeight="1">
      <x:c r="A520" s="28"/>
      <x:c r="B520" s="100"/>
      <x:c r="C520" s="28"/>
      <x:c r="D520" s="28"/>
      <x:c r="E520" s="102"/>
      <x:c r="F520" s="103"/>
      <x:c r="G520" s="104"/>
      <x:c r="H520" s="103"/>
      <x:c r="I520" s="107"/>
      <x:c r="J520" s="108" t="str">
        <x:f>IFERROR(IF(COUNTA(A520:I520)=0,"",IF(LEN(TRIM(A520))=0,"REVIEW: missing ID",IF(COUNTIFS($A$7:$A$1006,A520)&lt;&gt;1,"REVIEW: duplicate ID",IF(NOT(OR(I520="Invoiced",I520="Cancelled")),"REVIEW: status",IF(I520="Cancelled","Cancelled",IF(NOT(AND(ISNUMBER(B520),B520&gt;=1,B520&lt;=2958465)),"REVIEW: date",IF(LEN(TRIM(C520))=0,"REVIEW: customer",IF(LEN(TRIM(D520))=0,"REVIEW: product",IF(NOT(AND(ISNUMBER(E520),E520&gt;0)),"REVIEW: quantity",IF(NOT(AND(ISNUMBER(F520),F520&gt;=0)),"REVIEW: price",IF(NOT(AND(ISNUMBER(G520),G520&gt;=0,G520&lt;=1)),"REVIEW: discount",IF(NOT(AND(ISNUMBER(H520),H520&gt;=0)),"REVIEW: unit cost","OK")))))))))))),"REVIEW: cell error")</x:f>
      </x:c>
      <x:c r="K520" s="109" t="str">
        <x:f>IF(J520="","",IF(J520="Cancelled",0,IF(OR(J520="OK",J520="REVIEW: unit cost"),ROUND(E520*F520*(1-G520),2),"n.a.")))</x:f>
      </x:c>
      <x:c r="L520" s="109" t="str">
        <x:f>IF(J520="","",IF(J520="Cancelled",0,IF(J520="OK",ROUND(E520*H520,2),"n.a.")))</x:f>
      </x:c>
      <x:c r="M520" s="109" t="str">
        <x:f>IF(J520="","",IF(AND(ISNUMBER(K520),ISNUMBER(L520)),K520-L520,"n.a."))</x:f>
      </x:c>
      <x:c r="N520" s="111" t="str">
        <x:f>IF(J520="","",IF(AND(ISNUMBER(M520),ISNUMBER(K520),K520&lt;&gt;0),M520/K520,"n.a."))</x:f>
      </x:c>
      <x:c r="O520" s="108" t="str">
        <x:f>IF(J520="","",IF(J520="Cancelled","Excluded",IF(J520&lt;&gt;"OK","Correct inputs",IF(K520=0,"Zero sales",IF(NOT('Sales overview'!$R$8),"Set target",IF(N520&lt;'Sales overview'!$E$6,"Below target","At/above target"))))))</x:f>
      </x:c>
    </x:row>
    <x:row r="521" ht="24" customHeight="1">
      <x:c r="A521" s="28"/>
      <x:c r="B521" s="100"/>
      <x:c r="C521" s="28"/>
      <x:c r="D521" s="28"/>
      <x:c r="E521" s="102"/>
      <x:c r="F521" s="103"/>
      <x:c r="G521" s="104"/>
      <x:c r="H521" s="103"/>
      <x:c r="I521" s="107"/>
      <x:c r="J521" s="108" t="str">
        <x:f>IFERROR(IF(COUNTA(A521:I521)=0,"",IF(LEN(TRIM(A521))=0,"REVIEW: missing ID",IF(COUNTIFS($A$7:$A$1006,A521)&lt;&gt;1,"REVIEW: duplicate ID",IF(NOT(OR(I521="Invoiced",I521="Cancelled")),"REVIEW: status",IF(I521="Cancelled","Cancelled",IF(NOT(AND(ISNUMBER(B521),B521&gt;=1,B521&lt;=2958465)),"REVIEW: date",IF(LEN(TRIM(C521))=0,"REVIEW: customer",IF(LEN(TRIM(D521))=0,"REVIEW: product",IF(NOT(AND(ISNUMBER(E521),E521&gt;0)),"REVIEW: quantity",IF(NOT(AND(ISNUMBER(F521),F521&gt;=0)),"REVIEW: price",IF(NOT(AND(ISNUMBER(G521),G521&gt;=0,G521&lt;=1)),"REVIEW: discount",IF(NOT(AND(ISNUMBER(H521),H521&gt;=0)),"REVIEW: unit cost","OK")))))))))))),"REVIEW: cell error")</x:f>
      </x:c>
      <x:c r="K521" s="109" t="str">
        <x:f>IF(J521="","",IF(J521="Cancelled",0,IF(OR(J521="OK",J521="REVIEW: unit cost"),ROUND(E521*F521*(1-G521),2),"n.a.")))</x:f>
      </x:c>
      <x:c r="L521" s="109" t="str">
        <x:f>IF(J521="","",IF(J521="Cancelled",0,IF(J521="OK",ROUND(E521*H521,2),"n.a.")))</x:f>
      </x:c>
      <x:c r="M521" s="109" t="str">
        <x:f>IF(J521="","",IF(AND(ISNUMBER(K521),ISNUMBER(L521)),K521-L521,"n.a."))</x:f>
      </x:c>
      <x:c r="N521" s="111" t="str">
        <x:f>IF(J521="","",IF(AND(ISNUMBER(M521),ISNUMBER(K521),K521&lt;&gt;0),M521/K521,"n.a."))</x:f>
      </x:c>
      <x:c r="O521" s="108" t="str">
        <x:f>IF(J521="","",IF(J521="Cancelled","Excluded",IF(J521&lt;&gt;"OK","Correct inputs",IF(K521=0,"Zero sales",IF(NOT('Sales overview'!$R$8),"Set target",IF(N521&lt;'Sales overview'!$E$6,"Below target","At/above target"))))))</x:f>
      </x:c>
    </x:row>
    <x:row r="522" ht="24" customHeight="1">
      <x:c r="A522" s="28"/>
      <x:c r="B522" s="100"/>
      <x:c r="C522" s="28"/>
      <x:c r="D522" s="28"/>
      <x:c r="E522" s="102"/>
      <x:c r="F522" s="103"/>
      <x:c r="G522" s="104"/>
      <x:c r="H522" s="103"/>
      <x:c r="I522" s="107"/>
      <x:c r="J522" s="108" t="str">
        <x:f>IFERROR(IF(COUNTA(A522:I522)=0,"",IF(LEN(TRIM(A522))=0,"REVIEW: missing ID",IF(COUNTIFS($A$7:$A$1006,A522)&lt;&gt;1,"REVIEW: duplicate ID",IF(NOT(OR(I522="Invoiced",I522="Cancelled")),"REVIEW: status",IF(I522="Cancelled","Cancelled",IF(NOT(AND(ISNUMBER(B522),B522&gt;=1,B522&lt;=2958465)),"REVIEW: date",IF(LEN(TRIM(C522))=0,"REVIEW: customer",IF(LEN(TRIM(D522))=0,"REVIEW: product",IF(NOT(AND(ISNUMBER(E522),E522&gt;0)),"REVIEW: quantity",IF(NOT(AND(ISNUMBER(F522),F522&gt;=0)),"REVIEW: price",IF(NOT(AND(ISNUMBER(G522),G522&gt;=0,G522&lt;=1)),"REVIEW: discount",IF(NOT(AND(ISNUMBER(H522),H522&gt;=0)),"REVIEW: unit cost","OK")))))))))))),"REVIEW: cell error")</x:f>
      </x:c>
      <x:c r="K522" s="109" t="str">
        <x:f>IF(J522="","",IF(J522="Cancelled",0,IF(OR(J522="OK",J522="REVIEW: unit cost"),ROUND(E522*F522*(1-G522),2),"n.a.")))</x:f>
      </x:c>
      <x:c r="L522" s="109" t="str">
        <x:f>IF(J522="","",IF(J522="Cancelled",0,IF(J522="OK",ROUND(E522*H522,2),"n.a.")))</x:f>
      </x:c>
      <x:c r="M522" s="109" t="str">
        <x:f>IF(J522="","",IF(AND(ISNUMBER(K522),ISNUMBER(L522)),K522-L522,"n.a."))</x:f>
      </x:c>
      <x:c r="N522" s="111" t="str">
        <x:f>IF(J522="","",IF(AND(ISNUMBER(M522),ISNUMBER(K522),K522&lt;&gt;0),M522/K522,"n.a."))</x:f>
      </x:c>
      <x:c r="O522" s="108" t="str">
        <x:f>IF(J522="","",IF(J522="Cancelled","Excluded",IF(J522&lt;&gt;"OK","Correct inputs",IF(K522=0,"Zero sales",IF(NOT('Sales overview'!$R$8),"Set target",IF(N522&lt;'Sales overview'!$E$6,"Below target","At/above target"))))))</x:f>
      </x:c>
    </x:row>
    <x:row r="523" ht="24" customHeight="1">
      <x:c r="A523" s="28"/>
      <x:c r="B523" s="100"/>
      <x:c r="C523" s="28"/>
      <x:c r="D523" s="28"/>
      <x:c r="E523" s="102"/>
      <x:c r="F523" s="103"/>
      <x:c r="G523" s="104"/>
      <x:c r="H523" s="103"/>
      <x:c r="I523" s="107"/>
      <x:c r="J523" s="108" t="str">
        <x:f>IFERROR(IF(COUNTA(A523:I523)=0,"",IF(LEN(TRIM(A523))=0,"REVIEW: missing ID",IF(COUNTIFS($A$7:$A$1006,A523)&lt;&gt;1,"REVIEW: duplicate ID",IF(NOT(OR(I523="Invoiced",I523="Cancelled")),"REVIEW: status",IF(I523="Cancelled","Cancelled",IF(NOT(AND(ISNUMBER(B523),B523&gt;=1,B523&lt;=2958465)),"REVIEW: date",IF(LEN(TRIM(C523))=0,"REVIEW: customer",IF(LEN(TRIM(D523))=0,"REVIEW: product",IF(NOT(AND(ISNUMBER(E523),E523&gt;0)),"REVIEW: quantity",IF(NOT(AND(ISNUMBER(F523),F523&gt;=0)),"REVIEW: price",IF(NOT(AND(ISNUMBER(G523),G523&gt;=0,G523&lt;=1)),"REVIEW: discount",IF(NOT(AND(ISNUMBER(H523),H523&gt;=0)),"REVIEW: unit cost","OK")))))))))))),"REVIEW: cell error")</x:f>
      </x:c>
      <x:c r="K523" s="109" t="str">
        <x:f>IF(J523="","",IF(J523="Cancelled",0,IF(OR(J523="OK",J523="REVIEW: unit cost"),ROUND(E523*F523*(1-G523),2),"n.a.")))</x:f>
      </x:c>
      <x:c r="L523" s="109" t="str">
        <x:f>IF(J523="","",IF(J523="Cancelled",0,IF(J523="OK",ROUND(E523*H523,2),"n.a.")))</x:f>
      </x:c>
      <x:c r="M523" s="109" t="str">
        <x:f>IF(J523="","",IF(AND(ISNUMBER(K523),ISNUMBER(L523)),K523-L523,"n.a."))</x:f>
      </x:c>
      <x:c r="N523" s="111" t="str">
        <x:f>IF(J523="","",IF(AND(ISNUMBER(M523),ISNUMBER(K523),K523&lt;&gt;0),M523/K523,"n.a."))</x:f>
      </x:c>
      <x:c r="O523" s="108" t="str">
        <x:f>IF(J523="","",IF(J523="Cancelled","Excluded",IF(J523&lt;&gt;"OK","Correct inputs",IF(K523=0,"Zero sales",IF(NOT('Sales overview'!$R$8),"Set target",IF(N523&lt;'Sales overview'!$E$6,"Below target","At/above target"))))))</x:f>
      </x:c>
    </x:row>
    <x:row r="524" ht="24" customHeight="1">
      <x:c r="A524" s="28"/>
      <x:c r="B524" s="100"/>
      <x:c r="C524" s="28"/>
      <x:c r="D524" s="28"/>
      <x:c r="E524" s="102"/>
      <x:c r="F524" s="103"/>
      <x:c r="G524" s="104"/>
      <x:c r="H524" s="103"/>
      <x:c r="I524" s="107"/>
      <x:c r="J524" s="108" t="str">
        <x:f>IFERROR(IF(COUNTA(A524:I524)=0,"",IF(LEN(TRIM(A524))=0,"REVIEW: missing ID",IF(COUNTIFS($A$7:$A$1006,A524)&lt;&gt;1,"REVIEW: duplicate ID",IF(NOT(OR(I524="Invoiced",I524="Cancelled")),"REVIEW: status",IF(I524="Cancelled","Cancelled",IF(NOT(AND(ISNUMBER(B524),B524&gt;=1,B524&lt;=2958465)),"REVIEW: date",IF(LEN(TRIM(C524))=0,"REVIEW: customer",IF(LEN(TRIM(D524))=0,"REVIEW: product",IF(NOT(AND(ISNUMBER(E524),E524&gt;0)),"REVIEW: quantity",IF(NOT(AND(ISNUMBER(F524),F524&gt;=0)),"REVIEW: price",IF(NOT(AND(ISNUMBER(G524),G524&gt;=0,G524&lt;=1)),"REVIEW: discount",IF(NOT(AND(ISNUMBER(H524),H524&gt;=0)),"REVIEW: unit cost","OK")))))))))))),"REVIEW: cell error")</x:f>
      </x:c>
      <x:c r="K524" s="109" t="str">
        <x:f>IF(J524="","",IF(J524="Cancelled",0,IF(OR(J524="OK",J524="REVIEW: unit cost"),ROUND(E524*F524*(1-G524),2),"n.a.")))</x:f>
      </x:c>
      <x:c r="L524" s="109" t="str">
        <x:f>IF(J524="","",IF(J524="Cancelled",0,IF(J524="OK",ROUND(E524*H524,2),"n.a.")))</x:f>
      </x:c>
      <x:c r="M524" s="109" t="str">
        <x:f>IF(J524="","",IF(AND(ISNUMBER(K524),ISNUMBER(L524)),K524-L524,"n.a."))</x:f>
      </x:c>
      <x:c r="N524" s="111" t="str">
        <x:f>IF(J524="","",IF(AND(ISNUMBER(M524),ISNUMBER(K524),K524&lt;&gt;0),M524/K524,"n.a."))</x:f>
      </x:c>
      <x:c r="O524" s="108" t="str">
        <x:f>IF(J524="","",IF(J524="Cancelled","Excluded",IF(J524&lt;&gt;"OK","Correct inputs",IF(K524=0,"Zero sales",IF(NOT('Sales overview'!$R$8),"Set target",IF(N524&lt;'Sales overview'!$E$6,"Below target","At/above target"))))))</x:f>
      </x:c>
    </x:row>
    <x:row r="525" ht="24" customHeight="1">
      <x:c r="A525" s="28"/>
      <x:c r="B525" s="100"/>
      <x:c r="C525" s="28"/>
      <x:c r="D525" s="28"/>
      <x:c r="E525" s="102"/>
      <x:c r="F525" s="103"/>
      <x:c r="G525" s="104"/>
      <x:c r="H525" s="103"/>
      <x:c r="I525" s="107"/>
      <x:c r="J525" s="108" t="str">
        <x:f>IFERROR(IF(COUNTA(A525:I525)=0,"",IF(LEN(TRIM(A525))=0,"REVIEW: missing ID",IF(COUNTIFS($A$7:$A$1006,A525)&lt;&gt;1,"REVIEW: duplicate ID",IF(NOT(OR(I525="Invoiced",I525="Cancelled")),"REVIEW: status",IF(I525="Cancelled","Cancelled",IF(NOT(AND(ISNUMBER(B525),B525&gt;=1,B525&lt;=2958465)),"REVIEW: date",IF(LEN(TRIM(C525))=0,"REVIEW: customer",IF(LEN(TRIM(D525))=0,"REVIEW: product",IF(NOT(AND(ISNUMBER(E525),E525&gt;0)),"REVIEW: quantity",IF(NOT(AND(ISNUMBER(F525),F525&gt;=0)),"REVIEW: price",IF(NOT(AND(ISNUMBER(G525),G525&gt;=0,G525&lt;=1)),"REVIEW: discount",IF(NOT(AND(ISNUMBER(H525),H525&gt;=0)),"REVIEW: unit cost","OK")))))))))))),"REVIEW: cell error")</x:f>
      </x:c>
      <x:c r="K525" s="109" t="str">
        <x:f>IF(J525="","",IF(J525="Cancelled",0,IF(OR(J525="OK",J525="REVIEW: unit cost"),ROUND(E525*F525*(1-G525),2),"n.a.")))</x:f>
      </x:c>
      <x:c r="L525" s="109" t="str">
        <x:f>IF(J525="","",IF(J525="Cancelled",0,IF(J525="OK",ROUND(E525*H525,2),"n.a.")))</x:f>
      </x:c>
      <x:c r="M525" s="109" t="str">
        <x:f>IF(J525="","",IF(AND(ISNUMBER(K525),ISNUMBER(L525)),K525-L525,"n.a."))</x:f>
      </x:c>
      <x:c r="N525" s="111" t="str">
        <x:f>IF(J525="","",IF(AND(ISNUMBER(M525),ISNUMBER(K525),K525&lt;&gt;0),M525/K525,"n.a."))</x:f>
      </x:c>
      <x:c r="O525" s="108" t="str">
        <x:f>IF(J525="","",IF(J525="Cancelled","Excluded",IF(J525&lt;&gt;"OK","Correct inputs",IF(K525=0,"Zero sales",IF(NOT('Sales overview'!$R$8),"Set target",IF(N525&lt;'Sales overview'!$E$6,"Below target","At/above target"))))))</x:f>
      </x:c>
    </x:row>
    <x:row r="526" ht="24" customHeight="1">
      <x:c r="A526" s="28"/>
      <x:c r="B526" s="100"/>
      <x:c r="C526" s="28"/>
      <x:c r="D526" s="28"/>
      <x:c r="E526" s="102"/>
      <x:c r="F526" s="103"/>
      <x:c r="G526" s="104"/>
      <x:c r="H526" s="103"/>
      <x:c r="I526" s="107"/>
      <x:c r="J526" s="108" t="str">
        <x:f>IFERROR(IF(COUNTA(A526:I526)=0,"",IF(LEN(TRIM(A526))=0,"REVIEW: missing ID",IF(COUNTIFS($A$7:$A$1006,A526)&lt;&gt;1,"REVIEW: duplicate ID",IF(NOT(OR(I526="Invoiced",I526="Cancelled")),"REVIEW: status",IF(I526="Cancelled","Cancelled",IF(NOT(AND(ISNUMBER(B526),B526&gt;=1,B526&lt;=2958465)),"REVIEW: date",IF(LEN(TRIM(C526))=0,"REVIEW: customer",IF(LEN(TRIM(D526))=0,"REVIEW: product",IF(NOT(AND(ISNUMBER(E526),E526&gt;0)),"REVIEW: quantity",IF(NOT(AND(ISNUMBER(F526),F526&gt;=0)),"REVIEW: price",IF(NOT(AND(ISNUMBER(G526),G526&gt;=0,G526&lt;=1)),"REVIEW: discount",IF(NOT(AND(ISNUMBER(H526),H526&gt;=0)),"REVIEW: unit cost","OK")))))))))))),"REVIEW: cell error")</x:f>
      </x:c>
      <x:c r="K526" s="109" t="str">
        <x:f>IF(J526="","",IF(J526="Cancelled",0,IF(OR(J526="OK",J526="REVIEW: unit cost"),ROUND(E526*F526*(1-G526),2),"n.a.")))</x:f>
      </x:c>
      <x:c r="L526" s="109" t="str">
        <x:f>IF(J526="","",IF(J526="Cancelled",0,IF(J526="OK",ROUND(E526*H526,2),"n.a.")))</x:f>
      </x:c>
      <x:c r="M526" s="109" t="str">
        <x:f>IF(J526="","",IF(AND(ISNUMBER(K526),ISNUMBER(L526)),K526-L526,"n.a."))</x:f>
      </x:c>
      <x:c r="N526" s="111" t="str">
        <x:f>IF(J526="","",IF(AND(ISNUMBER(M526),ISNUMBER(K526),K526&lt;&gt;0),M526/K526,"n.a."))</x:f>
      </x:c>
      <x:c r="O526" s="108" t="str">
        <x:f>IF(J526="","",IF(J526="Cancelled","Excluded",IF(J526&lt;&gt;"OK","Correct inputs",IF(K526=0,"Zero sales",IF(NOT('Sales overview'!$R$8),"Set target",IF(N526&lt;'Sales overview'!$E$6,"Below target","At/above target"))))))</x:f>
      </x:c>
    </x:row>
    <x:row r="527" ht="24" customHeight="1">
      <x:c r="A527" s="28"/>
      <x:c r="B527" s="100"/>
      <x:c r="C527" s="28"/>
      <x:c r="D527" s="28"/>
      <x:c r="E527" s="102"/>
      <x:c r="F527" s="103"/>
      <x:c r="G527" s="104"/>
      <x:c r="H527" s="103"/>
      <x:c r="I527" s="107"/>
      <x:c r="J527" s="108" t="str">
        <x:f>IFERROR(IF(COUNTA(A527:I527)=0,"",IF(LEN(TRIM(A527))=0,"REVIEW: missing ID",IF(COUNTIFS($A$7:$A$1006,A527)&lt;&gt;1,"REVIEW: duplicate ID",IF(NOT(OR(I527="Invoiced",I527="Cancelled")),"REVIEW: status",IF(I527="Cancelled","Cancelled",IF(NOT(AND(ISNUMBER(B527),B527&gt;=1,B527&lt;=2958465)),"REVIEW: date",IF(LEN(TRIM(C527))=0,"REVIEW: customer",IF(LEN(TRIM(D527))=0,"REVIEW: product",IF(NOT(AND(ISNUMBER(E527),E527&gt;0)),"REVIEW: quantity",IF(NOT(AND(ISNUMBER(F527),F527&gt;=0)),"REVIEW: price",IF(NOT(AND(ISNUMBER(G527),G527&gt;=0,G527&lt;=1)),"REVIEW: discount",IF(NOT(AND(ISNUMBER(H527),H527&gt;=0)),"REVIEW: unit cost","OK")))))))))))),"REVIEW: cell error")</x:f>
      </x:c>
      <x:c r="K527" s="109" t="str">
        <x:f>IF(J527="","",IF(J527="Cancelled",0,IF(OR(J527="OK",J527="REVIEW: unit cost"),ROUND(E527*F527*(1-G527),2),"n.a.")))</x:f>
      </x:c>
      <x:c r="L527" s="109" t="str">
        <x:f>IF(J527="","",IF(J527="Cancelled",0,IF(J527="OK",ROUND(E527*H527,2),"n.a.")))</x:f>
      </x:c>
      <x:c r="M527" s="109" t="str">
        <x:f>IF(J527="","",IF(AND(ISNUMBER(K527),ISNUMBER(L527)),K527-L527,"n.a."))</x:f>
      </x:c>
      <x:c r="N527" s="111" t="str">
        <x:f>IF(J527="","",IF(AND(ISNUMBER(M527),ISNUMBER(K527),K527&lt;&gt;0),M527/K527,"n.a."))</x:f>
      </x:c>
      <x:c r="O527" s="108" t="str">
        <x:f>IF(J527="","",IF(J527="Cancelled","Excluded",IF(J527&lt;&gt;"OK","Correct inputs",IF(K527=0,"Zero sales",IF(NOT('Sales overview'!$R$8),"Set target",IF(N527&lt;'Sales overview'!$E$6,"Below target","At/above target"))))))</x:f>
      </x:c>
    </x:row>
    <x:row r="528" ht="24" customHeight="1">
      <x:c r="A528" s="28"/>
      <x:c r="B528" s="100"/>
      <x:c r="C528" s="28"/>
      <x:c r="D528" s="28"/>
      <x:c r="E528" s="102"/>
      <x:c r="F528" s="103"/>
      <x:c r="G528" s="104"/>
      <x:c r="H528" s="103"/>
      <x:c r="I528" s="107"/>
      <x:c r="J528" s="108" t="str">
        <x:f>IFERROR(IF(COUNTA(A528:I528)=0,"",IF(LEN(TRIM(A528))=0,"REVIEW: missing ID",IF(COUNTIFS($A$7:$A$1006,A528)&lt;&gt;1,"REVIEW: duplicate ID",IF(NOT(OR(I528="Invoiced",I528="Cancelled")),"REVIEW: status",IF(I528="Cancelled","Cancelled",IF(NOT(AND(ISNUMBER(B528),B528&gt;=1,B528&lt;=2958465)),"REVIEW: date",IF(LEN(TRIM(C528))=0,"REVIEW: customer",IF(LEN(TRIM(D528))=0,"REVIEW: product",IF(NOT(AND(ISNUMBER(E528),E528&gt;0)),"REVIEW: quantity",IF(NOT(AND(ISNUMBER(F528),F528&gt;=0)),"REVIEW: price",IF(NOT(AND(ISNUMBER(G528),G528&gt;=0,G528&lt;=1)),"REVIEW: discount",IF(NOT(AND(ISNUMBER(H528),H528&gt;=0)),"REVIEW: unit cost","OK")))))))))))),"REVIEW: cell error")</x:f>
      </x:c>
      <x:c r="K528" s="109" t="str">
        <x:f>IF(J528="","",IF(J528="Cancelled",0,IF(OR(J528="OK",J528="REVIEW: unit cost"),ROUND(E528*F528*(1-G528),2),"n.a.")))</x:f>
      </x:c>
      <x:c r="L528" s="109" t="str">
        <x:f>IF(J528="","",IF(J528="Cancelled",0,IF(J528="OK",ROUND(E528*H528,2),"n.a.")))</x:f>
      </x:c>
      <x:c r="M528" s="109" t="str">
        <x:f>IF(J528="","",IF(AND(ISNUMBER(K528),ISNUMBER(L528)),K528-L528,"n.a."))</x:f>
      </x:c>
      <x:c r="N528" s="111" t="str">
        <x:f>IF(J528="","",IF(AND(ISNUMBER(M528),ISNUMBER(K528),K528&lt;&gt;0),M528/K528,"n.a."))</x:f>
      </x:c>
      <x:c r="O528" s="108" t="str">
        <x:f>IF(J528="","",IF(J528="Cancelled","Excluded",IF(J528&lt;&gt;"OK","Correct inputs",IF(K528=0,"Zero sales",IF(NOT('Sales overview'!$R$8),"Set target",IF(N528&lt;'Sales overview'!$E$6,"Below target","At/above target"))))))</x:f>
      </x:c>
    </x:row>
    <x:row r="529" ht="24" customHeight="1">
      <x:c r="A529" s="28"/>
      <x:c r="B529" s="100"/>
      <x:c r="C529" s="28"/>
      <x:c r="D529" s="28"/>
      <x:c r="E529" s="102"/>
      <x:c r="F529" s="103"/>
      <x:c r="G529" s="104"/>
      <x:c r="H529" s="103"/>
      <x:c r="I529" s="107"/>
      <x:c r="J529" s="108" t="str">
        <x:f>IFERROR(IF(COUNTA(A529:I529)=0,"",IF(LEN(TRIM(A529))=0,"REVIEW: missing ID",IF(COUNTIFS($A$7:$A$1006,A529)&lt;&gt;1,"REVIEW: duplicate ID",IF(NOT(OR(I529="Invoiced",I529="Cancelled")),"REVIEW: status",IF(I529="Cancelled","Cancelled",IF(NOT(AND(ISNUMBER(B529),B529&gt;=1,B529&lt;=2958465)),"REVIEW: date",IF(LEN(TRIM(C529))=0,"REVIEW: customer",IF(LEN(TRIM(D529))=0,"REVIEW: product",IF(NOT(AND(ISNUMBER(E529),E529&gt;0)),"REVIEW: quantity",IF(NOT(AND(ISNUMBER(F529),F529&gt;=0)),"REVIEW: price",IF(NOT(AND(ISNUMBER(G529),G529&gt;=0,G529&lt;=1)),"REVIEW: discount",IF(NOT(AND(ISNUMBER(H529),H529&gt;=0)),"REVIEW: unit cost","OK")))))))))))),"REVIEW: cell error")</x:f>
      </x:c>
      <x:c r="K529" s="109" t="str">
        <x:f>IF(J529="","",IF(J529="Cancelled",0,IF(OR(J529="OK",J529="REVIEW: unit cost"),ROUND(E529*F529*(1-G529),2),"n.a.")))</x:f>
      </x:c>
      <x:c r="L529" s="109" t="str">
        <x:f>IF(J529="","",IF(J529="Cancelled",0,IF(J529="OK",ROUND(E529*H529,2),"n.a.")))</x:f>
      </x:c>
      <x:c r="M529" s="109" t="str">
        <x:f>IF(J529="","",IF(AND(ISNUMBER(K529),ISNUMBER(L529)),K529-L529,"n.a."))</x:f>
      </x:c>
      <x:c r="N529" s="111" t="str">
        <x:f>IF(J529="","",IF(AND(ISNUMBER(M529),ISNUMBER(K529),K529&lt;&gt;0),M529/K529,"n.a."))</x:f>
      </x:c>
      <x:c r="O529" s="108" t="str">
        <x:f>IF(J529="","",IF(J529="Cancelled","Excluded",IF(J529&lt;&gt;"OK","Correct inputs",IF(K529=0,"Zero sales",IF(NOT('Sales overview'!$R$8),"Set target",IF(N529&lt;'Sales overview'!$E$6,"Below target","At/above target"))))))</x:f>
      </x:c>
    </x:row>
    <x:row r="530" ht="24" customHeight="1">
      <x:c r="A530" s="28"/>
      <x:c r="B530" s="100"/>
      <x:c r="C530" s="28"/>
      <x:c r="D530" s="28"/>
      <x:c r="E530" s="102"/>
      <x:c r="F530" s="103"/>
      <x:c r="G530" s="104"/>
      <x:c r="H530" s="103"/>
      <x:c r="I530" s="107"/>
      <x:c r="J530" s="108" t="str">
        <x:f>IFERROR(IF(COUNTA(A530:I530)=0,"",IF(LEN(TRIM(A530))=0,"REVIEW: missing ID",IF(COUNTIFS($A$7:$A$1006,A530)&lt;&gt;1,"REVIEW: duplicate ID",IF(NOT(OR(I530="Invoiced",I530="Cancelled")),"REVIEW: status",IF(I530="Cancelled","Cancelled",IF(NOT(AND(ISNUMBER(B530),B530&gt;=1,B530&lt;=2958465)),"REVIEW: date",IF(LEN(TRIM(C530))=0,"REVIEW: customer",IF(LEN(TRIM(D530))=0,"REVIEW: product",IF(NOT(AND(ISNUMBER(E530),E530&gt;0)),"REVIEW: quantity",IF(NOT(AND(ISNUMBER(F530),F530&gt;=0)),"REVIEW: price",IF(NOT(AND(ISNUMBER(G530),G530&gt;=0,G530&lt;=1)),"REVIEW: discount",IF(NOT(AND(ISNUMBER(H530),H530&gt;=0)),"REVIEW: unit cost","OK")))))))))))),"REVIEW: cell error")</x:f>
      </x:c>
      <x:c r="K530" s="109" t="str">
        <x:f>IF(J530="","",IF(J530="Cancelled",0,IF(OR(J530="OK",J530="REVIEW: unit cost"),ROUND(E530*F530*(1-G530),2),"n.a.")))</x:f>
      </x:c>
      <x:c r="L530" s="109" t="str">
        <x:f>IF(J530="","",IF(J530="Cancelled",0,IF(J530="OK",ROUND(E530*H530,2),"n.a.")))</x:f>
      </x:c>
      <x:c r="M530" s="109" t="str">
        <x:f>IF(J530="","",IF(AND(ISNUMBER(K530),ISNUMBER(L530)),K530-L530,"n.a."))</x:f>
      </x:c>
      <x:c r="N530" s="111" t="str">
        <x:f>IF(J530="","",IF(AND(ISNUMBER(M530),ISNUMBER(K530),K530&lt;&gt;0),M530/K530,"n.a."))</x:f>
      </x:c>
      <x:c r="O530" s="108" t="str">
        <x:f>IF(J530="","",IF(J530="Cancelled","Excluded",IF(J530&lt;&gt;"OK","Correct inputs",IF(K530=0,"Zero sales",IF(NOT('Sales overview'!$R$8),"Set target",IF(N530&lt;'Sales overview'!$E$6,"Below target","At/above target"))))))</x:f>
      </x:c>
    </x:row>
    <x:row r="531" ht="24" customHeight="1">
      <x:c r="A531" s="28"/>
      <x:c r="B531" s="100"/>
      <x:c r="C531" s="28"/>
      <x:c r="D531" s="28"/>
      <x:c r="E531" s="102"/>
      <x:c r="F531" s="103"/>
      <x:c r="G531" s="104"/>
      <x:c r="H531" s="103"/>
      <x:c r="I531" s="107"/>
      <x:c r="J531" s="108" t="str">
        <x:f>IFERROR(IF(COUNTA(A531:I531)=0,"",IF(LEN(TRIM(A531))=0,"REVIEW: missing ID",IF(COUNTIFS($A$7:$A$1006,A531)&lt;&gt;1,"REVIEW: duplicate ID",IF(NOT(OR(I531="Invoiced",I531="Cancelled")),"REVIEW: status",IF(I531="Cancelled","Cancelled",IF(NOT(AND(ISNUMBER(B531),B531&gt;=1,B531&lt;=2958465)),"REVIEW: date",IF(LEN(TRIM(C531))=0,"REVIEW: customer",IF(LEN(TRIM(D531))=0,"REVIEW: product",IF(NOT(AND(ISNUMBER(E531),E531&gt;0)),"REVIEW: quantity",IF(NOT(AND(ISNUMBER(F531),F531&gt;=0)),"REVIEW: price",IF(NOT(AND(ISNUMBER(G531),G531&gt;=0,G531&lt;=1)),"REVIEW: discount",IF(NOT(AND(ISNUMBER(H531),H531&gt;=0)),"REVIEW: unit cost","OK")))))))))))),"REVIEW: cell error")</x:f>
      </x:c>
      <x:c r="K531" s="109" t="str">
        <x:f>IF(J531="","",IF(J531="Cancelled",0,IF(OR(J531="OK",J531="REVIEW: unit cost"),ROUND(E531*F531*(1-G531),2),"n.a.")))</x:f>
      </x:c>
      <x:c r="L531" s="109" t="str">
        <x:f>IF(J531="","",IF(J531="Cancelled",0,IF(J531="OK",ROUND(E531*H531,2),"n.a.")))</x:f>
      </x:c>
      <x:c r="M531" s="109" t="str">
        <x:f>IF(J531="","",IF(AND(ISNUMBER(K531),ISNUMBER(L531)),K531-L531,"n.a."))</x:f>
      </x:c>
      <x:c r="N531" s="111" t="str">
        <x:f>IF(J531="","",IF(AND(ISNUMBER(M531),ISNUMBER(K531),K531&lt;&gt;0),M531/K531,"n.a."))</x:f>
      </x:c>
      <x:c r="O531" s="108" t="str">
        <x:f>IF(J531="","",IF(J531="Cancelled","Excluded",IF(J531&lt;&gt;"OK","Correct inputs",IF(K531=0,"Zero sales",IF(NOT('Sales overview'!$R$8),"Set target",IF(N531&lt;'Sales overview'!$E$6,"Below target","At/above target"))))))</x:f>
      </x:c>
    </x:row>
    <x:row r="532" ht="24" customHeight="1">
      <x:c r="A532" s="28"/>
      <x:c r="B532" s="100"/>
      <x:c r="C532" s="28"/>
      <x:c r="D532" s="28"/>
      <x:c r="E532" s="102"/>
      <x:c r="F532" s="103"/>
      <x:c r="G532" s="104"/>
      <x:c r="H532" s="103"/>
      <x:c r="I532" s="107"/>
      <x:c r="J532" s="108" t="str">
        <x:f>IFERROR(IF(COUNTA(A532:I532)=0,"",IF(LEN(TRIM(A532))=0,"REVIEW: missing ID",IF(COUNTIFS($A$7:$A$1006,A532)&lt;&gt;1,"REVIEW: duplicate ID",IF(NOT(OR(I532="Invoiced",I532="Cancelled")),"REVIEW: status",IF(I532="Cancelled","Cancelled",IF(NOT(AND(ISNUMBER(B532),B532&gt;=1,B532&lt;=2958465)),"REVIEW: date",IF(LEN(TRIM(C532))=0,"REVIEW: customer",IF(LEN(TRIM(D532))=0,"REVIEW: product",IF(NOT(AND(ISNUMBER(E532),E532&gt;0)),"REVIEW: quantity",IF(NOT(AND(ISNUMBER(F532),F532&gt;=0)),"REVIEW: price",IF(NOT(AND(ISNUMBER(G532),G532&gt;=0,G532&lt;=1)),"REVIEW: discount",IF(NOT(AND(ISNUMBER(H532),H532&gt;=0)),"REVIEW: unit cost","OK")))))))))))),"REVIEW: cell error")</x:f>
      </x:c>
      <x:c r="K532" s="109" t="str">
        <x:f>IF(J532="","",IF(J532="Cancelled",0,IF(OR(J532="OK",J532="REVIEW: unit cost"),ROUND(E532*F532*(1-G532),2),"n.a.")))</x:f>
      </x:c>
      <x:c r="L532" s="109" t="str">
        <x:f>IF(J532="","",IF(J532="Cancelled",0,IF(J532="OK",ROUND(E532*H532,2),"n.a.")))</x:f>
      </x:c>
      <x:c r="M532" s="109" t="str">
        <x:f>IF(J532="","",IF(AND(ISNUMBER(K532),ISNUMBER(L532)),K532-L532,"n.a."))</x:f>
      </x:c>
      <x:c r="N532" s="111" t="str">
        <x:f>IF(J532="","",IF(AND(ISNUMBER(M532),ISNUMBER(K532),K532&lt;&gt;0),M532/K532,"n.a."))</x:f>
      </x:c>
      <x:c r="O532" s="108" t="str">
        <x:f>IF(J532="","",IF(J532="Cancelled","Excluded",IF(J532&lt;&gt;"OK","Correct inputs",IF(K532=0,"Zero sales",IF(NOT('Sales overview'!$R$8),"Set target",IF(N532&lt;'Sales overview'!$E$6,"Below target","At/above target"))))))</x:f>
      </x:c>
    </x:row>
    <x:row r="533" ht="24" customHeight="1">
      <x:c r="A533" s="28"/>
      <x:c r="B533" s="100"/>
      <x:c r="C533" s="28"/>
      <x:c r="D533" s="28"/>
      <x:c r="E533" s="102"/>
      <x:c r="F533" s="103"/>
      <x:c r="G533" s="104"/>
      <x:c r="H533" s="103"/>
      <x:c r="I533" s="107"/>
      <x:c r="J533" s="108" t="str">
        <x:f>IFERROR(IF(COUNTA(A533:I533)=0,"",IF(LEN(TRIM(A533))=0,"REVIEW: missing ID",IF(COUNTIFS($A$7:$A$1006,A533)&lt;&gt;1,"REVIEW: duplicate ID",IF(NOT(OR(I533="Invoiced",I533="Cancelled")),"REVIEW: status",IF(I533="Cancelled","Cancelled",IF(NOT(AND(ISNUMBER(B533),B533&gt;=1,B533&lt;=2958465)),"REVIEW: date",IF(LEN(TRIM(C533))=0,"REVIEW: customer",IF(LEN(TRIM(D533))=0,"REVIEW: product",IF(NOT(AND(ISNUMBER(E533),E533&gt;0)),"REVIEW: quantity",IF(NOT(AND(ISNUMBER(F533),F533&gt;=0)),"REVIEW: price",IF(NOT(AND(ISNUMBER(G533),G533&gt;=0,G533&lt;=1)),"REVIEW: discount",IF(NOT(AND(ISNUMBER(H533),H533&gt;=0)),"REVIEW: unit cost","OK")))))))))))),"REVIEW: cell error")</x:f>
      </x:c>
      <x:c r="K533" s="109" t="str">
        <x:f>IF(J533="","",IF(J533="Cancelled",0,IF(OR(J533="OK",J533="REVIEW: unit cost"),ROUND(E533*F533*(1-G533),2),"n.a.")))</x:f>
      </x:c>
      <x:c r="L533" s="109" t="str">
        <x:f>IF(J533="","",IF(J533="Cancelled",0,IF(J533="OK",ROUND(E533*H533,2),"n.a.")))</x:f>
      </x:c>
      <x:c r="M533" s="109" t="str">
        <x:f>IF(J533="","",IF(AND(ISNUMBER(K533),ISNUMBER(L533)),K533-L533,"n.a."))</x:f>
      </x:c>
      <x:c r="N533" s="111" t="str">
        <x:f>IF(J533="","",IF(AND(ISNUMBER(M533),ISNUMBER(K533),K533&lt;&gt;0),M533/K533,"n.a."))</x:f>
      </x:c>
      <x:c r="O533" s="108" t="str">
        <x:f>IF(J533="","",IF(J533="Cancelled","Excluded",IF(J533&lt;&gt;"OK","Correct inputs",IF(K533=0,"Zero sales",IF(NOT('Sales overview'!$R$8),"Set target",IF(N533&lt;'Sales overview'!$E$6,"Below target","At/above target"))))))</x:f>
      </x:c>
    </x:row>
    <x:row r="534" ht="24" customHeight="1">
      <x:c r="A534" s="28"/>
      <x:c r="B534" s="100"/>
      <x:c r="C534" s="28"/>
      <x:c r="D534" s="28"/>
      <x:c r="E534" s="102"/>
      <x:c r="F534" s="103"/>
      <x:c r="G534" s="104"/>
      <x:c r="H534" s="103"/>
      <x:c r="I534" s="107"/>
      <x:c r="J534" s="108" t="str">
        <x:f>IFERROR(IF(COUNTA(A534:I534)=0,"",IF(LEN(TRIM(A534))=0,"REVIEW: missing ID",IF(COUNTIFS($A$7:$A$1006,A534)&lt;&gt;1,"REVIEW: duplicate ID",IF(NOT(OR(I534="Invoiced",I534="Cancelled")),"REVIEW: status",IF(I534="Cancelled","Cancelled",IF(NOT(AND(ISNUMBER(B534),B534&gt;=1,B534&lt;=2958465)),"REVIEW: date",IF(LEN(TRIM(C534))=0,"REVIEW: customer",IF(LEN(TRIM(D534))=0,"REVIEW: product",IF(NOT(AND(ISNUMBER(E534),E534&gt;0)),"REVIEW: quantity",IF(NOT(AND(ISNUMBER(F534),F534&gt;=0)),"REVIEW: price",IF(NOT(AND(ISNUMBER(G534),G534&gt;=0,G534&lt;=1)),"REVIEW: discount",IF(NOT(AND(ISNUMBER(H534),H534&gt;=0)),"REVIEW: unit cost","OK")))))))))))),"REVIEW: cell error")</x:f>
      </x:c>
      <x:c r="K534" s="109" t="str">
        <x:f>IF(J534="","",IF(J534="Cancelled",0,IF(OR(J534="OK",J534="REVIEW: unit cost"),ROUND(E534*F534*(1-G534),2),"n.a.")))</x:f>
      </x:c>
      <x:c r="L534" s="109" t="str">
        <x:f>IF(J534="","",IF(J534="Cancelled",0,IF(J534="OK",ROUND(E534*H534,2),"n.a.")))</x:f>
      </x:c>
      <x:c r="M534" s="109" t="str">
        <x:f>IF(J534="","",IF(AND(ISNUMBER(K534),ISNUMBER(L534)),K534-L534,"n.a."))</x:f>
      </x:c>
      <x:c r="N534" s="111" t="str">
        <x:f>IF(J534="","",IF(AND(ISNUMBER(M534),ISNUMBER(K534),K534&lt;&gt;0),M534/K534,"n.a."))</x:f>
      </x:c>
      <x:c r="O534" s="108" t="str">
        <x:f>IF(J534="","",IF(J534="Cancelled","Excluded",IF(J534&lt;&gt;"OK","Correct inputs",IF(K534=0,"Zero sales",IF(NOT('Sales overview'!$R$8),"Set target",IF(N534&lt;'Sales overview'!$E$6,"Below target","At/above target"))))))</x:f>
      </x:c>
    </x:row>
    <x:row r="535" ht="24" customHeight="1">
      <x:c r="A535" s="28"/>
      <x:c r="B535" s="100"/>
      <x:c r="C535" s="28"/>
      <x:c r="D535" s="28"/>
      <x:c r="E535" s="102"/>
      <x:c r="F535" s="103"/>
      <x:c r="G535" s="104"/>
      <x:c r="H535" s="103"/>
      <x:c r="I535" s="107"/>
      <x:c r="J535" s="108" t="str">
        <x:f>IFERROR(IF(COUNTA(A535:I535)=0,"",IF(LEN(TRIM(A535))=0,"REVIEW: missing ID",IF(COUNTIFS($A$7:$A$1006,A535)&lt;&gt;1,"REVIEW: duplicate ID",IF(NOT(OR(I535="Invoiced",I535="Cancelled")),"REVIEW: status",IF(I535="Cancelled","Cancelled",IF(NOT(AND(ISNUMBER(B535),B535&gt;=1,B535&lt;=2958465)),"REVIEW: date",IF(LEN(TRIM(C535))=0,"REVIEW: customer",IF(LEN(TRIM(D535))=0,"REVIEW: product",IF(NOT(AND(ISNUMBER(E535),E535&gt;0)),"REVIEW: quantity",IF(NOT(AND(ISNUMBER(F535),F535&gt;=0)),"REVIEW: price",IF(NOT(AND(ISNUMBER(G535),G535&gt;=0,G535&lt;=1)),"REVIEW: discount",IF(NOT(AND(ISNUMBER(H535),H535&gt;=0)),"REVIEW: unit cost","OK")))))))))))),"REVIEW: cell error")</x:f>
      </x:c>
      <x:c r="K535" s="109" t="str">
        <x:f>IF(J535="","",IF(J535="Cancelled",0,IF(OR(J535="OK",J535="REVIEW: unit cost"),ROUND(E535*F535*(1-G535),2),"n.a.")))</x:f>
      </x:c>
      <x:c r="L535" s="109" t="str">
        <x:f>IF(J535="","",IF(J535="Cancelled",0,IF(J535="OK",ROUND(E535*H535,2),"n.a.")))</x:f>
      </x:c>
      <x:c r="M535" s="109" t="str">
        <x:f>IF(J535="","",IF(AND(ISNUMBER(K535),ISNUMBER(L535)),K535-L535,"n.a."))</x:f>
      </x:c>
      <x:c r="N535" s="111" t="str">
        <x:f>IF(J535="","",IF(AND(ISNUMBER(M535),ISNUMBER(K535),K535&lt;&gt;0),M535/K535,"n.a."))</x:f>
      </x:c>
      <x:c r="O535" s="108" t="str">
        <x:f>IF(J535="","",IF(J535="Cancelled","Excluded",IF(J535&lt;&gt;"OK","Correct inputs",IF(K535=0,"Zero sales",IF(NOT('Sales overview'!$R$8),"Set target",IF(N535&lt;'Sales overview'!$E$6,"Below target","At/above target"))))))</x:f>
      </x:c>
    </x:row>
    <x:row r="536" ht="24" customHeight="1">
      <x:c r="A536" s="28"/>
      <x:c r="B536" s="100"/>
      <x:c r="C536" s="28"/>
      <x:c r="D536" s="28"/>
      <x:c r="E536" s="102"/>
      <x:c r="F536" s="103"/>
      <x:c r="G536" s="104"/>
      <x:c r="H536" s="103"/>
      <x:c r="I536" s="107"/>
      <x:c r="J536" s="108" t="str">
        <x:f>IFERROR(IF(COUNTA(A536:I536)=0,"",IF(LEN(TRIM(A536))=0,"REVIEW: missing ID",IF(COUNTIFS($A$7:$A$1006,A536)&lt;&gt;1,"REVIEW: duplicate ID",IF(NOT(OR(I536="Invoiced",I536="Cancelled")),"REVIEW: status",IF(I536="Cancelled","Cancelled",IF(NOT(AND(ISNUMBER(B536),B536&gt;=1,B536&lt;=2958465)),"REVIEW: date",IF(LEN(TRIM(C536))=0,"REVIEW: customer",IF(LEN(TRIM(D536))=0,"REVIEW: product",IF(NOT(AND(ISNUMBER(E536),E536&gt;0)),"REVIEW: quantity",IF(NOT(AND(ISNUMBER(F536),F536&gt;=0)),"REVIEW: price",IF(NOT(AND(ISNUMBER(G536),G536&gt;=0,G536&lt;=1)),"REVIEW: discount",IF(NOT(AND(ISNUMBER(H536),H536&gt;=0)),"REVIEW: unit cost","OK")))))))))))),"REVIEW: cell error")</x:f>
      </x:c>
      <x:c r="K536" s="109" t="str">
        <x:f>IF(J536="","",IF(J536="Cancelled",0,IF(OR(J536="OK",J536="REVIEW: unit cost"),ROUND(E536*F536*(1-G536),2),"n.a.")))</x:f>
      </x:c>
      <x:c r="L536" s="109" t="str">
        <x:f>IF(J536="","",IF(J536="Cancelled",0,IF(J536="OK",ROUND(E536*H536,2),"n.a.")))</x:f>
      </x:c>
      <x:c r="M536" s="109" t="str">
        <x:f>IF(J536="","",IF(AND(ISNUMBER(K536),ISNUMBER(L536)),K536-L536,"n.a."))</x:f>
      </x:c>
      <x:c r="N536" s="111" t="str">
        <x:f>IF(J536="","",IF(AND(ISNUMBER(M536),ISNUMBER(K536),K536&lt;&gt;0),M536/K536,"n.a."))</x:f>
      </x:c>
      <x:c r="O536" s="108" t="str">
        <x:f>IF(J536="","",IF(J536="Cancelled","Excluded",IF(J536&lt;&gt;"OK","Correct inputs",IF(K536=0,"Zero sales",IF(NOT('Sales overview'!$R$8),"Set target",IF(N536&lt;'Sales overview'!$E$6,"Below target","At/above target"))))))</x:f>
      </x:c>
    </x:row>
    <x:row r="537" ht="24" customHeight="1">
      <x:c r="A537" s="28"/>
      <x:c r="B537" s="100"/>
      <x:c r="C537" s="28"/>
      <x:c r="D537" s="28"/>
      <x:c r="E537" s="102"/>
      <x:c r="F537" s="103"/>
      <x:c r="G537" s="104"/>
      <x:c r="H537" s="103"/>
      <x:c r="I537" s="107"/>
      <x:c r="J537" s="108" t="str">
        <x:f>IFERROR(IF(COUNTA(A537:I537)=0,"",IF(LEN(TRIM(A537))=0,"REVIEW: missing ID",IF(COUNTIFS($A$7:$A$1006,A537)&lt;&gt;1,"REVIEW: duplicate ID",IF(NOT(OR(I537="Invoiced",I537="Cancelled")),"REVIEW: status",IF(I537="Cancelled","Cancelled",IF(NOT(AND(ISNUMBER(B537),B537&gt;=1,B537&lt;=2958465)),"REVIEW: date",IF(LEN(TRIM(C537))=0,"REVIEW: customer",IF(LEN(TRIM(D537))=0,"REVIEW: product",IF(NOT(AND(ISNUMBER(E537),E537&gt;0)),"REVIEW: quantity",IF(NOT(AND(ISNUMBER(F537),F537&gt;=0)),"REVIEW: price",IF(NOT(AND(ISNUMBER(G537),G537&gt;=0,G537&lt;=1)),"REVIEW: discount",IF(NOT(AND(ISNUMBER(H537),H537&gt;=0)),"REVIEW: unit cost","OK")))))))))))),"REVIEW: cell error")</x:f>
      </x:c>
      <x:c r="K537" s="109" t="str">
        <x:f>IF(J537="","",IF(J537="Cancelled",0,IF(OR(J537="OK",J537="REVIEW: unit cost"),ROUND(E537*F537*(1-G537),2),"n.a.")))</x:f>
      </x:c>
      <x:c r="L537" s="109" t="str">
        <x:f>IF(J537="","",IF(J537="Cancelled",0,IF(J537="OK",ROUND(E537*H537,2),"n.a.")))</x:f>
      </x:c>
      <x:c r="M537" s="109" t="str">
        <x:f>IF(J537="","",IF(AND(ISNUMBER(K537),ISNUMBER(L537)),K537-L537,"n.a."))</x:f>
      </x:c>
      <x:c r="N537" s="111" t="str">
        <x:f>IF(J537="","",IF(AND(ISNUMBER(M537),ISNUMBER(K537),K537&lt;&gt;0),M537/K537,"n.a."))</x:f>
      </x:c>
      <x:c r="O537" s="108" t="str">
        <x:f>IF(J537="","",IF(J537="Cancelled","Excluded",IF(J537&lt;&gt;"OK","Correct inputs",IF(K537=0,"Zero sales",IF(NOT('Sales overview'!$R$8),"Set target",IF(N537&lt;'Sales overview'!$E$6,"Below target","At/above target"))))))</x:f>
      </x:c>
    </x:row>
    <x:row r="538" ht="24" customHeight="1">
      <x:c r="A538" s="28"/>
      <x:c r="B538" s="100"/>
      <x:c r="C538" s="28"/>
      <x:c r="D538" s="28"/>
      <x:c r="E538" s="102"/>
      <x:c r="F538" s="103"/>
      <x:c r="G538" s="104"/>
      <x:c r="H538" s="103"/>
      <x:c r="I538" s="107"/>
      <x:c r="J538" s="108" t="str">
        <x:f>IFERROR(IF(COUNTA(A538:I538)=0,"",IF(LEN(TRIM(A538))=0,"REVIEW: missing ID",IF(COUNTIFS($A$7:$A$1006,A538)&lt;&gt;1,"REVIEW: duplicate ID",IF(NOT(OR(I538="Invoiced",I538="Cancelled")),"REVIEW: status",IF(I538="Cancelled","Cancelled",IF(NOT(AND(ISNUMBER(B538),B538&gt;=1,B538&lt;=2958465)),"REVIEW: date",IF(LEN(TRIM(C538))=0,"REVIEW: customer",IF(LEN(TRIM(D538))=0,"REVIEW: product",IF(NOT(AND(ISNUMBER(E538),E538&gt;0)),"REVIEW: quantity",IF(NOT(AND(ISNUMBER(F538),F538&gt;=0)),"REVIEW: price",IF(NOT(AND(ISNUMBER(G538),G538&gt;=0,G538&lt;=1)),"REVIEW: discount",IF(NOT(AND(ISNUMBER(H538),H538&gt;=0)),"REVIEW: unit cost","OK")))))))))))),"REVIEW: cell error")</x:f>
      </x:c>
      <x:c r="K538" s="109" t="str">
        <x:f>IF(J538="","",IF(J538="Cancelled",0,IF(OR(J538="OK",J538="REVIEW: unit cost"),ROUND(E538*F538*(1-G538),2),"n.a.")))</x:f>
      </x:c>
      <x:c r="L538" s="109" t="str">
        <x:f>IF(J538="","",IF(J538="Cancelled",0,IF(J538="OK",ROUND(E538*H538,2),"n.a.")))</x:f>
      </x:c>
      <x:c r="M538" s="109" t="str">
        <x:f>IF(J538="","",IF(AND(ISNUMBER(K538),ISNUMBER(L538)),K538-L538,"n.a."))</x:f>
      </x:c>
      <x:c r="N538" s="111" t="str">
        <x:f>IF(J538="","",IF(AND(ISNUMBER(M538),ISNUMBER(K538),K538&lt;&gt;0),M538/K538,"n.a."))</x:f>
      </x:c>
      <x:c r="O538" s="108" t="str">
        <x:f>IF(J538="","",IF(J538="Cancelled","Excluded",IF(J538&lt;&gt;"OK","Correct inputs",IF(K538=0,"Zero sales",IF(NOT('Sales overview'!$R$8),"Set target",IF(N538&lt;'Sales overview'!$E$6,"Below target","At/above target"))))))</x:f>
      </x:c>
    </x:row>
    <x:row r="539" ht="24" customHeight="1">
      <x:c r="A539" s="28"/>
      <x:c r="B539" s="100"/>
      <x:c r="C539" s="28"/>
      <x:c r="D539" s="28"/>
      <x:c r="E539" s="102"/>
      <x:c r="F539" s="103"/>
      <x:c r="G539" s="104"/>
      <x:c r="H539" s="103"/>
      <x:c r="I539" s="107"/>
      <x:c r="J539" s="108" t="str">
        <x:f>IFERROR(IF(COUNTA(A539:I539)=0,"",IF(LEN(TRIM(A539))=0,"REVIEW: missing ID",IF(COUNTIFS($A$7:$A$1006,A539)&lt;&gt;1,"REVIEW: duplicate ID",IF(NOT(OR(I539="Invoiced",I539="Cancelled")),"REVIEW: status",IF(I539="Cancelled","Cancelled",IF(NOT(AND(ISNUMBER(B539),B539&gt;=1,B539&lt;=2958465)),"REVIEW: date",IF(LEN(TRIM(C539))=0,"REVIEW: customer",IF(LEN(TRIM(D539))=0,"REVIEW: product",IF(NOT(AND(ISNUMBER(E539),E539&gt;0)),"REVIEW: quantity",IF(NOT(AND(ISNUMBER(F539),F539&gt;=0)),"REVIEW: price",IF(NOT(AND(ISNUMBER(G539),G539&gt;=0,G539&lt;=1)),"REVIEW: discount",IF(NOT(AND(ISNUMBER(H539),H539&gt;=0)),"REVIEW: unit cost","OK")))))))))))),"REVIEW: cell error")</x:f>
      </x:c>
      <x:c r="K539" s="109" t="str">
        <x:f>IF(J539="","",IF(J539="Cancelled",0,IF(OR(J539="OK",J539="REVIEW: unit cost"),ROUND(E539*F539*(1-G539),2),"n.a.")))</x:f>
      </x:c>
      <x:c r="L539" s="109" t="str">
        <x:f>IF(J539="","",IF(J539="Cancelled",0,IF(J539="OK",ROUND(E539*H539,2),"n.a.")))</x:f>
      </x:c>
      <x:c r="M539" s="109" t="str">
        <x:f>IF(J539="","",IF(AND(ISNUMBER(K539),ISNUMBER(L539)),K539-L539,"n.a."))</x:f>
      </x:c>
      <x:c r="N539" s="111" t="str">
        <x:f>IF(J539="","",IF(AND(ISNUMBER(M539),ISNUMBER(K539),K539&lt;&gt;0),M539/K539,"n.a."))</x:f>
      </x:c>
      <x:c r="O539" s="108" t="str">
        <x:f>IF(J539="","",IF(J539="Cancelled","Excluded",IF(J539&lt;&gt;"OK","Correct inputs",IF(K539=0,"Zero sales",IF(NOT('Sales overview'!$R$8),"Set target",IF(N539&lt;'Sales overview'!$E$6,"Below target","At/above target"))))))</x:f>
      </x:c>
    </x:row>
    <x:row r="540" ht="24" customHeight="1">
      <x:c r="A540" s="28"/>
      <x:c r="B540" s="100"/>
      <x:c r="C540" s="28"/>
      <x:c r="D540" s="28"/>
      <x:c r="E540" s="102"/>
      <x:c r="F540" s="103"/>
      <x:c r="G540" s="104"/>
      <x:c r="H540" s="103"/>
      <x:c r="I540" s="107"/>
      <x:c r="J540" s="108" t="str">
        <x:f>IFERROR(IF(COUNTA(A540:I540)=0,"",IF(LEN(TRIM(A540))=0,"REVIEW: missing ID",IF(COUNTIFS($A$7:$A$1006,A540)&lt;&gt;1,"REVIEW: duplicate ID",IF(NOT(OR(I540="Invoiced",I540="Cancelled")),"REVIEW: status",IF(I540="Cancelled","Cancelled",IF(NOT(AND(ISNUMBER(B540),B540&gt;=1,B540&lt;=2958465)),"REVIEW: date",IF(LEN(TRIM(C540))=0,"REVIEW: customer",IF(LEN(TRIM(D540))=0,"REVIEW: product",IF(NOT(AND(ISNUMBER(E540),E540&gt;0)),"REVIEW: quantity",IF(NOT(AND(ISNUMBER(F540),F540&gt;=0)),"REVIEW: price",IF(NOT(AND(ISNUMBER(G540),G540&gt;=0,G540&lt;=1)),"REVIEW: discount",IF(NOT(AND(ISNUMBER(H540),H540&gt;=0)),"REVIEW: unit cost","OK")))))))))))),"REVIEW: cell error")</x:f>
      </x:c>
      <x:c r="K540" s="109" t="str">
        <x:f>IF(J540="","",IF(J540="Cancelled",0,IF(OR(J540="OK",J540="REVIEW: unit cost"),ROUND(E540*F540*(1-G540),2),"n.a.")))</x:f>
      </x:c>
      <x:c r="L540" s="109" t="str">
        <x:f>IF(J540="","",IF(J540="Cancelled",0,IF(J540="OK",ROUND(E540*H540,2),"n.a.")))</x:f>
      </x:c>
      <x:c r="M540" s="109" t="str">
        <x:f>IF(J540="","",IF(AND(ISNUMBER(K540),ISNUMBER(L540)),K540-L540,"n.a."))</x:f>
      </x:c>
      <x:c r="N540" s="111" t="str">
        <x:f>IF(J540="","",IF(AND(ISNUMBER(M540),ISNUMBER(K540),K540&lt;&gt;0),M540/K540,"n.a."))</x:f>
      </x:c>
      <x:c r="O540" s="108" t="str">
        <x:f>IF(J540="","",IF(J540="Cancelled","Excluded",IF(J540&lt;&gt;"OK","Correct inputs",IF(K540=0,"Zero sales",IF(NOT('Sales overview'!$R$8),"Set target",IF(N540&lt;'Sales overview'!$E$6,"Below target","At/above target"))))))</x:f>
      </x:c>
    </x:row>
    <x:row r="541" ht="24" customHeight="1">
      <x:c r="A541" s="28"/>
      <x:c r="B541" s="100"/>
      <x:c r="C541" s="28"/>
      <x:c r="D541" s="28"/>
      <x:c r="E541" s="102"/>
      <x:c r="F541" s="103"/>
      <x:c r="G541" s="104"/>
      <x:c r="H541" s="103"/>
      <x:c r="I541" s="107"/>
      <x:c r="J541" s="108" t="str">
        <x:f>IFERROR(IF(COUNTA(A541:I541)=0,"",IF(LEN(TRIM(A541))=0,"REVIEW: missing ID",IF(COUNTIFS($A$7:$A$1006,A541)&lt;&gt;1,"REVIEW: duplicate ID",IF(NOT(OR(I541="Invoiced",I541="Cancelled")),"REVIEW: status",IF(I541="Cancelled","Cancelled",IF(NOT(AND(ISNUMBER(B541),B541&gt;=1,B541&lt;=2958465)),"REVIEW: date",IF(LEN(TRIM(C541))=0,"REVIEW: customer",IF(LEN(TRIM(D541))=0,"REVIEW: product",IF(NOT(AND(ISNUMBER(E541),E541&gt;0)),"REVIEW: quantity",IF(NOT(AND(ISNUMBER(F541),F541&gt;=0)),"REVIEW: price",IF(NOT(AND(ISNUMBER(G541),G541&gt;=0,G541&lt;=1)),"REVIEW: discount",IF(NOT(AND(ISNUMBER(H541),H541&gt;=0)),"REVIEW: unit cost","OK")))))))))))),"REVIEW: cell error")</x:f>
      </x:c>
      <x:c r="K541" s="109" t="str">
        <x:f>IF(J541="","",IF(J541="Cancelled",0,IF(OR(J541="OK",J541="REVIEW: unit cost"),ROUND(E541*F541*(1-G541),2),"n.a.")))</x:f>
      </x:c>
      <x:c r="L541" s="109" t="str">
        <x:f>IF(J541="","",IF(J541="Cancelled",0,IF(J541="OK",ROUND(E541*H541,2),"n.a.")))</x:f>
      </x:c>
      <x:c r="M541" s="109" t="str">
        <x:f>IF(J541="","",IF(AND(ISNUMBER(K541),ISNUMBER(L541)),K541-L541,"n.a."))</x:f>
      </x:c>
      <x:c r="N541" s="111" t="str">
        <x:f>IF(J541="","",IF(AND(ISNUMBER(M541),ISNUMBER(K541),K541&lt;&gt;0),M541/K541,"n.a."))</x:f>
      </x:c>
      <x:c r="O541" s="108" t="str">
        <x:f>IF(J541="","",IF(J541="Cancelled","Excluded",IF(J541&lt;&gt;"OK","Correct inputs",IF(K541=0,"Zero sales",IF(NOT('Sales overview'!$R$8),"Set target",IF(N541&lt;'Sales overview'!$E$6,"Below target","At/above target"))))))</x:f>
      </x:c>
    </x:row>
    <x:row r="542" ht="24" customHeight="1">
      <x:c r="A542" s="28"/>
      <x:c r="B542" s="100"/>
      <x:c r="C542" s="28"/>
      <x:c r="D542" s="28"/>
      <x:c r="E542" s="102"/>
      <x:c r="F542" s="103"/>
      <x:c r="G542" s="104"/>
      <x:c r="H542" s="103"/>
      <x:c r="I542" s="107"/>
      <x:c r="J542" s="108" t="str">
        <x:f>IFERROR(IF(COUNTA(A542:I542)=0,"",IF(LEN(TRIM(A542))=0,"REVIEW: missing ID",IF(COUNTIFS($A$7:$A$1006,A542)&lt;&gt;1,"REVIEW: duplicate ID",IF(NOT(OR(I542="Invoiced",I542="Cancelled")),"REVIEW: status",IF(I542="Cancelled","Cancelled",IF(NOT(AND(ISNUMBER(B542),B542&gt;=1,B542&lt;=2958465)),"REVIEW: date",IF(LEN(TRIM(C542))=0,"REVIEW: customer",IF(LEN(TRIM(D542))=0,"REVIEW: product",IF(NOT(AND(ISNUMBER(E542),E542&gt;0)),"REVIEW: quantity",IF(NOT(AND(ISNUMBER(F542),F542&gt;=0)),"REVIEW: price",IF(NOT(AND(ISNUMBER(G542),G542&gt;=0,G542&lt;=1)),"REVIEW: discount",IF(NOT(AND(ISNUMBER(H542),H542&gt;=0)),"REVIEW: unit cost","OK")))))))))))),"REVIEW: cell error")</x:f>
      </x:c>
      <x:c r="K542" s="109" t="str">
        <x:f>IF(J542="","",IF(J542="Cancelled",0,IF(OR(J542="OK",J542="REVIEW: unit cost"),ROUND(E542*F542*(1-G542),2),"n.a.")))</x:f>
      </x:c>
      <x:c r="L542" s="109" t="str">
        <x:f>IF(J542="","",IF(J542="Cancelled",0,IF(J542="OK",ROUND(E542*H542,2),"n.a.")))</x:f>
      </x:c>
      <x:c r="M542" s="109" t="str">
        <x:f>IF(J542="","",IF(AND(ISNUMBER(K542),ISNUMBER(L542)),K542-L542,"n.a."))</x:f>
      </x:c>
      <x:c r="N542" s="111" t="str">
        <x:f>IF(J542="","",IF(AND(ISNUMBER(M542),ISNUMBER(K542),K542&lt;&gt;0),M542/K542,"n.a."))</x:f>
      </x:c>
      <x:c r="O542" s="108" t="str">
        <x:f>IF(J542="","",IF(J542="Cancelled","Excluded",IF(J542&lt;&gt;"OK","Correct inputs",IF(K542=0,"Zero sales",IF(NOT('Sales overview'!$R$8),"Set target",IF(N542&lt;'Sales overview'!$E$6,"Below target","At/above target"))))))</x:f>
      </x:c>
    </x:row>
    <x:row r="543" ht="24" customHeight="1">
      <x:c r="A543" s="28"/>
      <x:c r="B543" s="100"/>
      <x:c r="C543" s="28"/>
      <x:c r="D543" s="28"/>
      <x:c r="E543" s="102"/>
      <x:c r="F543" s="103"/>
      <x:c r="G543" s="104"/>
      <x:c r="H543" s="103"/>
      <x:c r="I543" s="107"/>
      <x:c r="J543" s="108" t="str">
        <x:f>IFERROR(IF(COUNTA(A543:I543)=0,"",IF(LEN(TRIM(A543))=0,"REVIEW: missing ID",IF(COUNTIFS($A$7:$A$1006,A543)&lt;&gt;1,"REVIEW: duplicate ID",IF(NOT(OR(I543="Invoiced",I543="Cancelled")),"REVIEW: status",IF(I543="Cancelled","Cancelled",IF(NOT(AND(ISNUMBER(B543),B543&gt;=1,B543&lt;=2958465)),"REVIEW: date",IF(LEN(TRIM(C543))=0,"REVIEW: customer",IF(LEN(TRIM(D543))=0,"REVIEW: product",IF(NOT(AND(ISNUMBER(E543),E543&gt;0)),"REVIEW: quantity",IF(NOT(AND(ISNUMBER(F543),F543&gt;=0)),"REVIEW: price",IF(NOT(AND(ISNUMBER(G543),G543&gt;=0,G543&lt;=1)),"REVIEW: discount",IF(NOT(AND(ISNUMBER(H543),H543&gt;=0)),"REVIEW: unit cost","OK")))))))))))),"REVIEW: cell error")</x:f>
      </x:c>
      <x:c r="K543" s="109" t="str">
        <x:f>IF(J543="","",IF(J543="Cancelled",0,IF(OR(J543="OK",J543="REVIEW: unit cost"),ROUND(E543*F543*(1-G543),2),"n.a.")))</x:f>
      </x:c>
      <x:c r="L543" s="109" t="str">
        <x:f>IF(J543="","",IF(J543="Cancelled",0,IF(J543="OK",ROUND(E543*H543,2),"n.a.")))</x:f>
      </x:c>
      <x:c r="M543" s="109" t="str">
        <x:f>IF(J543="","",IF(AND(ISNUMBER(K543),ISNUMBER(L543)),K543-L543,"n.a."))</x:f>
      </x:c>
      <x:c r="N543" s="111" t="str">
        <x:f>IF(J543="","",IF(AND(ISNUMBER(M543),ISNUMBER(K543),K543&lt;&gt;0),M543/K543,"n.a."))</x:f>
      </x:c>
      <x:c r="O543" s="108" t="str">
        <x:f>IF(J543="","",IF(J543="Cancelled","Excluded",IF(J543&lt;&gt;"OK","Correct inputs",IF(K543=0,"Zero sales",IF(NOT('Sales overview'!$R$8),"Set target",IF(N543&lt;'Sales overview'!$E$6,"Below target","At/above target"))))))</x:f>
      </x:c>
    </x:row>
    <x:row r="544" ht="24" customHeight="1">
      <x:c r="A544" s="28"/>
      <x:c r="B544" s="100"/>
      <x:c r="C544" s="28"/>
      <x:c r="D544" s="28"/>
      <x:c r="E544" s="102"/>
      <x:c r="F544" s="103"/>
      <x:c r="G544" s="104"/>
      <x:c r="H544" s="103"/>
      <x:c r="I544" s="107"/>
      <x:c r="J544" s="108" t="str">
        <x:f>IFERROR(IF(COUNTA(A544:I544)=0,"",IF(LEN(TRIM(A544))=0,"REVIEW: missing ID",IF(COUNTIFS($A$7:$A$1006,A544)&lt;&gt;1,"REVIEW: duplicate ID",IF(NOT(OR(I544="Invoiced",I544="Cancelled")),"REVIEW: status",IF(I544="Cancelled","Cancelled",IF(NOT(AND(ISNUMBER(B544),B544&gt;=1,B544&lt;=2958465)),"REVIEW: date",IF(LEN(TRIM(C544))=0,"REVIEW: customer",IF(LEN(TRIM(D544))=0,"REVIEW: product",IF(NOT(AND(ISNUMBER(E544),E544&gt;0)),"REVIEW: quantity",IF(NOT(AND(ISNUMBER(F544),F544&gt;=0)),"REVIEW: price",IF(NOT(AND(ISNUMBER(G544),G544&gt;=0,G544&lt;=1)),"REVIEW: discount",IF(NOT(AND(ISNUMBER(H544),H544&gt;=0)),"REVIEW: unit cost","OK")))))))))))),"REVIEW: cell error")</x:f>
      </x:c>
      <x:c r="K544" s="109" t="str">
        <x:f>IF(J544="","",IF(J544="Cancelled",0,IF(OR(J544="OK",J544="REVIEW: unit cost"),ROUND(E544*F544*(1-G544),2),"n.a.")))</x:f>
      </x:c>
      <x:c r="L544" s="109" t="str">
        <x:f>IF(J544="","",IF(J544="Cancelled",0,IF(J544="OK",ROUND(E544*H544,2),"n.a.")))</x:f>
      </x:c>
      <x:c r="M544" s="109" t="str">
        <x:f>IF(J544="","",IF(AND(ISNUMBER(K544),ISNUMBER(L544)),K544-L544,"n.a."))</x:f>
      </x:c>
      <x:c r="N544" s="111" t="str">
        <x:f>IF(J544="","",IF(AND(ISNUMBER(M544),ISNUMBER(K544),K544&lt;&gt;0),M544/K544,"n.a."))</x:f>
      </x:c>
      <x:c r="O544" s="108" t="str">
        <x:f>IF(J544="","",IF(J544="Cancelled","Excluded",IF(J544&lt;&gt;"OK","Correct inputs",IF(K544=0,"Zero sales",IF(NOT('Sales overview'!$R$8),"Set target",IF(N544&lt;'Sales overview'!$E$6,"Below target","At/above target"))))))</x:f>
      </x:c>
    </x:row>
    <x:row r="545" ht="24" customHeight="1">
      <x:c r="A545" s="28"/>
      <x:c r="B545" s="100"/>
      <x:c r="C545" s="28"/>
      <x:c r="D545" s="28"/>
      <x:c r="E545" s="102"/>
      <x:c r="F545" s="103"/>
      <x:c r="G545" s="104"/>
      <x:c r="H545" s="103"/>
      <x:c r="I545" s="107"/>
      <x:c r="J545" s="108" t="str">
        <x:f>IFERROR(IF(COUNTA(A545:I545)=0,"",IF(LEN(TRIM(A545))=0,"REVIEW: missing ID",IF(COUNTIFS($A$7:$A$1006,A545)&lt;&gt;1,"REVIEW: duplicate ID",IF(NOT(OR(I545="Invoiced",I545="Cancelled")),"REVIEW: status",IF(I545="Cancelled","Cancelled",IF(NOT(AND(ISNUMBER(B545),B545&gt;=1,B545&lt;=2958465)),"REVIEW: date",IF(LEN(TRIM(C545))=0,"REVIEW: customer",IF(LEN(TRIM(D545))=0,"REVIEW: product",IF(NOT(AND(ISNUMBER(E545),E545&gt;0)),"REVIEW: quantity",IF(NOT(AND(ISNUMBER(F545),F545&gt;=0)),"REVIEW: price",IF(NOT(AND(ISNUMBER(G545),G545&gt;=0,G545&lt;=1)),"REVIEW: discount",IF(NOT(AND(ISNUMBER(H545),H545&gt;=0)),"REVIEW: unit cost","OK")))))))))))),"REVIEW: cell error")</x:f>
      </x:c>
      <x:c r="K545" s="109" t="str">
        <x:f>IF(J545="","",IF(J545="Cancelled",0,IF(OR(J545="OK",J545="REVIEW: unit cost"),ROUND(E545*F545*(1-G545),2),"n.a.")))</x:f>
      </x:c>
      <x:c r="L545" s="109" t="str">
        <x:f>IF(J545="","",IF(J545="Cancelled",0,IF(J545="OK",ROUND(E545*H545,2),"n.a.")))</x:f>
      </x:c>
      <x:c r="M545" s="109" t="str">
        <x:f>IF(J545="","",IF(AND(ISNUMBER(K545),ISNUMBER(L545)),K545-L545,"n.a."))</x:f>
      </x:c>
      <x:c r="N545" s="111" t="str">
        <x:f>IF(J545="","",IF(AND(ISNUMBER(M545),ISNUMBER(K545),K545&lt;&gt;0),M545/K545,"n.a."))</x:f>
      </x:c>
      <x:c r="O545" s="108" t="str">
        <x:f>IF(J545="","",IF(J545="Cancelled","Excluded",IF(J545&lt;&gt;"OK","Correct inputs",IF(K545=0,"Zero sales",IF(NOT('Sales overview'!$R$8),"Set target",IF(N545&lt;'Sales overview'!$E$6,"Below target","At/above target"))))))</x:f>
      </x:c>
    </x:row>
    <x:row r="546" ht="24" customHeight="1">
      <x:c r="A546" s="28"/>
      <x:c r="B546" s="100"/>
      <x:c r="C546" s="28"/>
      <x:c r="D546" s="28"/>
      <x:c r="E546" s="102"/>
      <x:c r="F546" s="103"/>
      <x:c r="G546" s="104"/>
      <x:c r="H546" s="103"/>
      <x:c r="I546" s="107"/>
      <x:c r="J546" s="108" t="str">
        <x:f>IFERROR(IF(COUNTA(A546:I546)=0,"",IF(LEN(TRIM(A546))=0,"REVIEW: missing ID",IF(COUNTIFS($A$7:$A$1006,A546)&lt;&gt;1,"REVIEW: duplicate ID",IF(NOT(OR(I546="Invoiced",I546="Cancelled")),"REVIEW: status",IF(I546="Cancelled","Cancelled",IF(NOT(AND(ISNUMBER(B546),B546&gt;=1,B546&lt;=2958465)),"REVIEW: date",IF(LEN(TRIM(C546))=0,"REVIEW: customer",IF(LEN(TRIM(D546))=0,"REVIEW: product",IF(NOT(AND(ISNUMBER(E546),E546&gt;0)),"REVIEW: quantity",IF(NOT(AND(ISNUMBER(F546),F546&gt;=0)),"REVIEW: price",IF(NOT(AND(ISNUMBER(G546),G546&gt;=0,G546&lt;=1)),"REVIEW: discount",IF(NOT(AND(ISNUMBER(H546),H546&gt;=0)),"REVIEW: unit cost","OK")))))))))))),"REVIEW: cell error")</x:f>
      </x:c>
      <x:c r="K546" s="109" t="str">
        <x:f>IF(J546="","",IF(J546="Cancelled",0,IF(OR(J546="OK",J546="REVIEW: unit cost"),ROUND(E546*F546*(1-G546),2),"n.a.")))</x:f>
      </x:c>
      <x:c r="L546" s="109" t="str">
        <x:f>IF(J546="","",IF(J546="Cancelled",0,IF(J546="OK",ROUND(E546*H546,2),"n.a.")))</x:f>
      </x:c>
      <x:c r="M546" s="109" t="str">
        <x:f>IF(J546="","",IF(AND(ISNUMBER(K546),ISNUMBER(L546)),K546-L546,"n.a."))</x:f>
      </x:c>
      <x:c r="N546" s="111" t="str">
        <x:f>IF(J546="","",IF(AND(ISNUMBER(M546),ISNUMBER(K546),K546&lt;&gt;0),M546/K546,"n.a."))</x:f>
      </x:c>
      <x:c r="O546" s="108" t="str">
        <x:f>IF(J546="","",IF(J546="Cancelled","Excluded",IF(J546&lt;&gt;"OK","Correct inputs",IF(K546=0,"Zero sales",IF(NOT('Sales overview'!$R$8),"Set target",IF(N546&lt;'Sales overview'!$E$6,"Below target","At/above target"))))))</x:f>
      </x:c>
    </x:row>
    <x:row r="547" ht="24" customHeight="1">
      <x:c r="A547" s="28"/>
      <x:c r="B547" s="100"/>
      <x:c r="C547" s="28"/>
      <x:c r="D547" s="28"/>
      <x:c r="E547" s="102"/>
      <x:c r="F547" s="103"/>
      <x:c r="G547" s="104"/>
      <x:c r="H547" s="103"/>
      <x:c r="I547" s="107"/>
      <x:c r="J547" s="108" t="str">
        <x:f>IFERROR(IF(COUNTA(A547:I547)=0,"",IF(LEN(TRIM(A547))=0,"REVIEW: missing ID",IF(COUNTIFS($A$7:$A$1006,A547)&lt;&gt;1,"REVIEW: duplicate ID",IF(NOT(OR(I547="Invoiced",I547="Cancelled")),"REVIEW: status",IF(I547="Cancelled","Cancelled",IF(NOT(AND(ISNUMBER(B547),B547&gt;=1,B547&lt;=2958465)),"REVIEW: date",IF(LEN(TRIM(C547))=0,"REVIEW: customer",IF(LEN(TRIM(D547))=0,"REVIEW: product",IF(NOT(AND(ISNUMBER(E547),E547&gt;0)),"REVIEW: quantity",IF(NOT(AND(ISNUMBER(F547),F547&gt;=0)),"REVIEW: price",IF(NOT(AND(ISNUMBER(G547),G547&gt;=0,G547&lt;=1)),"REVIEW: discount",IF(NOT(AND(ISNUMBER(H547),H547&gt;=0)),"REVIEW: unit cost","OK")))))))))))),"REVIEW: cell error")</x:f>
      </x:c>
      <x:c r="K547" s="109" t="str">
        <x:f>IF(J547="","",IF(J547="Cancelled",0,IF(OR(J547="OK",J547="REVIEW: unit cost"),ROUND(E547*F547*(1-G547),2),"n.a.")))</x:f>
      </x:c>
      <x:c r="L547" s="109" t="str">
        <x:f>IF(J547="","",IF(J547="Cancelled",0,IF(J547="OK",ROUND(E547*H547,2),"n.a.")))</x:f>
      </x:c>
      <x:c r="M547" s="109" t="str">
        <x:f>IF(J547="","",IF(AND(ISNUMBER(K547),ISNUMBER(L547)),K547-L547,"n.a."))</x:f>
      </x:c>
      <x:c r="N547" s="111" t="str">
        <x:f>IF(J547="","",IF(AND(ISNUMBER(M547),ISNUMBER(K547),K547&lt;&gt;0),M547/K547,"n.a."))</x:f>
      </x:c>
      <x:c r="O547" s="108" t="str">
        <x:f>IF(J547="","",IF(J547="Cancelled","Excluded",IF(J547&lt;&gt;"OK","Correct inputs",IF(K547=0,"Zero sales",IF(NOT('Sales overview'!$R$8),"Set target",IF(N547&lt;'Sales overview'!$E$6,"Below target","At/above target"))))))</x:f>
      </x:c>
    </x:row>
    <x:row r="548" ht="24" customHeight="1">
      <x:c r="A548" s="28"/>
      <x:c r="B548" s="100"/>
      <x:c r="C548" s="28"/>
      <x:c r="D548" s="28"/>
      <x:c r="E548" s="102"/>
      <x:c r="F548" s="103"/>
      <x:c r="G548" s="104"/>
      <x:c r="H548" s="103"/>
      <x:c r="I548" s="107"/>
      <x:c r="J548" s="108" t="str">
        <x:f>IFERROR(IF(COUNTA(A548:I548)=0,"",IF(LEN(TRIM(A548))=0,"REVIEW: missing ID",IF(COUNTIFS($A$7:$A$1006,A548)&lt;&gt;1,"REVIEW: duplicate ID",IF(NOT(OR(I548="Invoiced",I548="Cancelled")),"REVIEW: status",IF(I548="Cancelled","Cancelled",IF(NOT(AND(ISNUMBER(B548),B548&gt;=1,B548&lt;=2958465)),"REVIEW: date",IF(LEN(TRIM(C548))=0,"REVIEW: customer",IF(LEN(TRIM(D548))=0,"REVIEW: product",IF(NOT(AND(ISNUMBER(E548),E548&gt;0)),"REVIEW: quantity",IF(NOT(AND(ISNUMBER(F548),F548&gt;=0)),"REVIEW: price",IF(NOT(AND(ISNUMBER(G548),G548&gt;=0,G548&lt;=1)),"REVIEW: discount",IF(NOT(AND(ISNUMBER(H548),H548&gt;=0)),"REVIEW: unit cost","OK")))))))))))),"REVIEW: cell error")</x:f>
      </x:c>
      <x:c r="K548" s="109" t="str">
        <x:f>IF(J548="","",IF(J548="Cancelled",0,IF(OR(J548="OK",J548="REVIEW: unit cost"),ROUND(E548*F548*(1-G548),2),"n.a.")))</x:f>
      </x:c>
      <x:c r="L548" s="109" t="str">
        <x:f>IF(J548="","",IF(J548="Cancelled",0,IF(J548="OK",ROUND(E548*H548,2),"n.a.")))</x:f>
      </x:c>
      <x:c r="M548" s="109" t="str">
        <x:f>IF(J548="","",IF(AND(ISNUMBER(K548),ISNUMBER(L548)),K548-L548,"n.a."))</x:f>
      </x:c>
      <x:c r="N548" s="111" t="str">
        <x:f>IF(J548="","",IF(AND(ISNUMBER(M548),ISNUMBER(K548),K548&lt;&gt;0),M548/K548,"n.a."))</x:f>
      </x:c>
      <x:c r="O548" s="108" t="str">
        <x:f>IF(J548="","",IF(J548="Cancelled","Excluded",IF(J548&lt;&gt;"OK","Correct inputs",IF(K548=0,"Zero sales",IF(NOT('Sales overview'!$R$8),"Set target",IF(N548&lt;'Sales overview'!$E$6,"Below target","At/above target"))))))</x:f>
      </x:c>
    </x:row>
    <x:row r="549" ht="24" customHeight="1">
      <x:c r="A549" s="28"/>
      <x:c r="B549" s="100"/>
      <x:c r="C549" s="28"/>
      <x:c r="D549" s="28"/>
      <x:c r="E549" s="102"/>
      <x:c r="F549" s="103"/>
      <x:c r="G549" s="104"/>
      <x:c r="H549" s="103"/>
      <x:c r="I549" s="107"/>
      <x:c r="J549" s="108" t="str">
        <x:f>IFERROR(IF(COUNTA(A549:I549)=0,"",IF(LEN(TRIM(A549))=0,"REVIEW: missing ID",IF(COUNTIFS($A$7:$A$1006,A549)&lt;&gt;1,"REVIEW: duplicate ID",IF(NOT(OR(I549="Invoiced",I549="Cancelled")),"REVIEW: status",IF(I549="Cancelled","Cancelled",IF(NOT(AND(ISNUMBER(B549),B549&gt;=1,B549&lt;=2958465)),"REVIEW: date",IF(LEN(TRIM(C549))=0,"REVIEW: customer",IF(LEN(TRIM(D549))=0,"REVIEW: product",IF(NOT(AND(ISNUMBER(E549),E549&gt;0)),"REVIEW: quantity",IF(NOT(AND(ISNUMBER(F549),F549&gt;=0)),"REVIEW: price",IF(NOT(AND(ISNUMBER(G549),G549&gt;=0,G549&lt;=1)),"REVIEW: discount",IF(NOT(AND(ISNUMBER(H549),H549&gt;=0)),"REVIEW: unit cost","OK")))))))))))),"REVIEW: cell error")</x:f>
      </x:c>
      <x:c r="K549" s="109" t="str">
        <x:f>IF(J549="","",IF(J549="Cancelled",0,IF(OR(J549="OK",J549="REVIEW: unit cost"),ROUND(E549*F549*(1-G549),2),"n.a.")))</x:f>
      </x:c>
      <x:c r="L549" s="109" t="str">
        <x:f>IF(J549="","",IF(J549="Cancelled",0,IF(J549="OK",ROUND(E549*H549,2),"n.a.")))</x:f>
      </x:c>
      <x:c r="M549" s="109" t="str">
        <x:f>IF(J549="","",IF(AND(ISNUMBER(K549),ISNUMBER(L549)),K549-L549,"n.a."))</x:f>
      </x:c>
      <x:c r="N549" s="111" t="str">
        <x:f>IF(J549="","",IF(AND(ISNUMBER(M549),ISNUMBER(K549),K549&lt;&gt;0),M549/K549,"n.a."))</x:f>
      </x:c>
      <x:c r="O549" s="108" t="str">
        <x:f>IF(J549="","",IF(J549="Cancelled","Excluded",IF(J549&lt;&gt;"OK","Correct inputs",IF(K549=0,"Zero sales",IF(NOT('Sales overview'!$R$8),"Set target",IF(N549&lt;'Sales overview'!$E$6,"Below target","At/above target"))))))</x:f>
      </x:c>
    </x:row>
    <x:row r="550" ht="24" customHeight="1">
      <x:c r="A550" s="28"/>
      <x:c r="B550" s="100"/>
      <x:c r="C550" s="28"/>
      <x:c r="D550" s="28"/>
      <x:c r="E550" s="102"/>
      <x:c r="F550" s="103"/>
      <x:c r="G550" s="104"/>
      <x:c r="H550" s="103"/>
      <x:c r="I550" s="107"/>
      <x:c r="J550" s="108" t="str">
        <x:f>IFERROR(IF(COUNTA(A550:I550)=0,"",IF(LEN(TRIM(A550))=0,"REVIEW: missing ID",IF(COUNTIFS($A$7:$A$1006,A550)&lt;&gt;1,"REVIEW: duplicate ID",IF(NOT(OR(I550="Invoiced",I550="Cancelled")),"REVIEW: status",IF(I550="Cancelled","Cancelled",IF(NOT(AND(ISNUMBER(B550),B550&gt;=1,B550&lt;=2958465)),"REVIEW: date",IF(LEN(TRIM(C550))=0,"REVIEW: customer",IF(LEN(TRIM(D550))=0,"REVIEW: product",IF(NOT(AND(ISNUMBER(E550),E550&gt;0)),"REVIEW: quantity",IF(NOT(AND(ISNUMBER(F550),F550&gt;=0)),"REVIEW: price",IF(NOT(AND(ISNUMBER(G550),G550&gt;=0,G550&lt;=1)),"REVIEW: discount",IF(NOT(AND(ISNUMBER(H550),H550&gt;=0)),"REVIEW: unit cost","OK")))))))))))),"REVIEW: cell error")</x:f>
      </x:c>
      <x:c r="K550" s="109" t="str">
        <x:f>IF(J550="","",IF(J550="Cancelled",0,IF(OR(J550="OK",J550="REVIEW: unit cost"),ROUND(E550*F550*(1-G550),2),"n.a.")))</x:f>
      </x:c>
      <x:c r="L550" s="109" t="str">
        <x:f>IF(J550="","",IF(J550="Cancelled",0,IF(J550="OK",ROUND(E550*H550,2),"n.a.")))</x:f>
      </x:c>
      <x:c r="M550" s="109" t="str">
        <x:f>IF(J550="","",IF(AND(ISNUMBER(K550),ISNUMBER(L550)),K550-L550,"n.a."))</x:f>
      </x:c>
      <x:c r="N550" s="111" t="str">
        <x:f>IF(J550="","",IF(AND(ISNUMBER(M550),ISNUMBER(K550),K550&lt;&gt;0),M550/K550,"n.a."))</x:f>
      </x:c>
      <x:c r="O550" s="108" t="str">
        <x:f>IF(J550="","",IF(J550="Cancelled","Excluded",IF(J550&lt;&gt;"OK","Correct inputs",IF(K550=0,"Zero sales",IF(NOT('Sales overview'!$R$8),"Set target",IF(N550&lt;'Sales overview'!$E$6,"Below target","At/above target"))))))</x:f>
      </x:c>
    </x:row>
    <x:row r="551" ht="24" customHeight="1">
      <x:c r="A551" s="28"/>
      <x:c r="B551" s="100"/>
      <x:c r="C551" s="28"/>
      <x:c r="D551" s="28"/>
      <x:c r="E551" s="102"/>
      <x:c r="F551" s="103"/>
      <x:c r="G551" s="104"/>
      <x:c r="H551" s="103"/>
      <x:c r="I551" s="107"/>
      <x:c r="J551" s="108" t="str">
        <x:f>IFERROR(IF(COUNTA(A551:I551)=0,"",IF(LEN(TRIM(A551))=0,"REVIEW: missing ID",IF(COUNTIFS($A$7:$A$1006,A551)&lt;&gt;1,"REVIEW: duplicate ID",IF(NOT(OR(I551="Invoiced",I551="Cancelled")),"REVIEW: status",IF(I551="Cancelled","Cancelled",IF(NOT(AND(ISNUMBER(B551),B551&gt;=1,B551&lt;=2958465)),"REVIEW: date",IF(LEN(TRIM(C551))=0,"REVIEW: customer",IF(LEN(TRIM(D551))=0,"REVIEW: product",IF(NOT(AND(ISNUMBER(E551),E551&gt;0)),"REVIEW: quantity",IF(NOT(AND(ISNUMBER(F551),F551&gt;=0)),"REVIEW: price",IF(NOT(AND(ISNUMBER(G551),G551&gt;=0,G551&lt;=1)),"REVIEW: discount",IF(NOT(AND(ISNUMBER(H551),H551&gt;=0)),"REVIEW: unit cost","OK")))))))))))),"REVIEW: cell error")</x:f>
      </x:c>
      <x:c r="K551" s="109" t="str">
        <x:f>IF(J551="","",IF(J551="Cancelled",0,IF(OR(J551="OK",J551="REVIEW: unit cost"),ROUND(E551*F551*(1-G551),2),"n.a.")))</x:f>
      </x:c>
      <x:c r="L551" s="109" t="str">
        <x:f>IF(J551="","",IF(J551="Cancelled",0,IF(J551="OK",ROUND(E551*H551,2),"n.a.")))</x:f>
      </x:c>
      <x:c r="M551" s="109" t="str">
        <x:f>IF(J551="","",IF(AND(ISNUMBER(K551),ISNUMBER(L551)),K551-L551,"n.a."))</x:f>
      </x:c>
      <x:c r="N551" s="111" t="str">
        <x:f>IF(J551="","",IF(AND(ISNUMBER(M551),ISNUMBER(K551),K551&lt;&gt;0),M551/K551,"n.a."))</x:f>
      </x:c>
      <x:c r="O551" s="108" t="str">
        <x:f>IF(J551="","",IF(J551="Cancelled","Excluded",IF(J551&lt;&gt;"OK","Correct inputs",IF(K551=0,"Zero sales",IF(NOT('Sales overview'!$R$8),"Set target",IF(N551&lt;'Sales overview'!$E$6,"Below target","At/above target"))))))</x:f>
      </x:c>
    </x:row>
    <x:row r="552" ht="24" customHeight="1">
      <x:c r="A552" s="28"/>
      <x:c r="B552" s="100"/>
      <x:c r="C552" s="28"/>
      <x:c r="D552" s="28"/>
      <x:c r="E552" s="102"/>
      <x:c r="F552" s="103"/>
      <x:c r="G552" s="104"/>
      <x:c r="H552" s="103"/>
      <x:c r="I552" s="107"/>
      <x:c r="J552" s="108" t="str">
        <x:f>IFERROR(IF(COUNTA(A552:I552)=0,"",IF(LEN(TRIM(A552))=0,"REVIEW: missing ID",IF(COUNTIFS($A$7:$A$1006,A552)&lt;&gt;1,"REVIEW: duplicate ID",IF(NOT(OR(I552="Invoiced",I552="Cancelled")),"REVIEW: status",IF(I552="Cancelled","Cancelled",IF(NOT(AND(ISNUMBER(B552),B552&gt;=1,B552&lt;=2958465)),"REVIEW: date",IF(LEN(TRIM(C552))=0,"REVIEW: customer",IF(LEN(TRIM(D552))=0,"REVIEW: product",IF(NOT(AND(ISNUMBER(E552),E552&gt;0)),"REVIEW: quantity",IF(NOT(AND(ISNUMBER(F552),F552&gt;=0)),"REVIEW: price",IF(NOT(AND(ISNUMBER(G552),G552&gt;=0,G552&lt;=1)),"REVIEW: discount",IF(NOT(AND(ISNUMBER(H552),H552&gt;=0)),"REVIEW: unit cost","OK")))))))))))),"REVIEW: cell error")</x:f>
      </x:c>
      <x:c r="K552" s="109" t="str">
        <x:f>IF(J552="","",IF(J552="Cancelled",0,IF(OR(J552="OK",J552="REVIEW: unit cost"),ROUND(E552*F552*(1-G552),2),"n.a.")))</x:f>
      </x:c>
      <x:c r="L552" s="109" t="str">
        <x:f>IF(J552="","",IF(J552="Cancelled",0,IF(J552="OK",ROUND(E552*H552,2),"n.a.")))</x:f>
      </x:c>
      <x:c r="M552" s="109" t="str">
        <x:f>IF(J552="","",IF(AND(ISNUMBER(K552),ISNUMBER(L552)),K552-L552,"n.a."))</x:f>
      </x:c>
      <x:c r="N552" s="111" t="str">
        <x:f>IF(J552="","",IF(AND(ISNUMBER(M552),ISNUMBER(K552),K552&lt;&gt;0),M552/K552,"n.a."))</x:f>
      </x:c>
      <x:c r="O552" s="108" t="str">
        <x:f>IF(J552="","",IF(J552="Cancelled","Excluded",IF(J552&lt;&gt;"OK","Correct inputs",IF(K552=0,"Zero sales",IF(NOT('Sales overview'!$R$8),"Set target",IF(N552&lt;'Sales overview'!$E$6,"Below target","At/above target"))))))</x:f>
      </x:c>
    </x:row>
    <x:row r="553" ht="24" customHeight="1">
      <x:c r="A553" s="28"/>
      <x:c r="B553" s="100"/>
      <x:c r="C553" s="28"/>
      <x:c r="D553" s="28"/>
      <x:c r="E553" s="102"/>
      <x:c r="F553" s="103"/>
      <x:c r="G553" s="104"/>
      <x:c r="H553" s="103"/>
      <x:c r="I553" s="107"/>
      <x:c r="J553" s="108" t="str">
        <x:f>IFERROR(IF(COUNTA(A553:I553)=0,"",IF(LEN(TRIM(A553))=0,"REVIEW: missing ID",IF(COUNTIFS($A$7:$A$1006,A553)&lt;&gt;1,"REVIEW: duplicate ID",IF(NOT(OR(I553="Invoiced",I553="Cancelled")),"REVIEW: status",IF(I553="Cancelled","Cancelled",IF(NOT(AND(ISNUMBER(B553),B553&gt;=1,B553&lt;=2958465)),"REVIEW: date",IF(LEN(TRIM(C553))=0,"REVIEW: customer",IF(LEN(TRIM(D553))=0,"REVIEW: product",IF(NOT(AND(ISNUMBER(E553),E553&gt;0)),"REVIEW: quantity",IF(NOT(AND(ISNUMBER(F553),F553&gt;=0)),"REVIEW: price",IF(NOT(AND(ISNUMBER(G553),G553&gt;=0,G553&lt;=1)),"REVIEW: discount",IF(NOT(AND(ISNUMBER(H553),H553&gt;=0)),"REVIEW: unit cost","OK")))))))))))),"REVIEW: cell error")</x:f>
      </x:c>
      <x:c r="K553" s="109" t="str">
        <x:f>IF(J553="","",IF(J553="Cancelled",0,IF(OR(J553="OK",J553="REVIEW: unit cost"),ROUND(E553*F553*(1-G553),2),"n.a.")))</x:f>
      </x:c>
      <x:c r="L553" s="109" t="str">
        <x:f>IF(J553="","",IF(J553="Cancelled",0,IF(J553="OK",ROUND(E553*H553,2),"n.a.")))</x:f>
      </x:c>
      <x:c r="M553" s="109" t="str">
        <x:f>IF(J553="","",IF(AND(ISNUMBER(K553),ISNUMBER(L553)),K553-L553,"n.a."))</x:f>
      </x:c>
      <x:c r="N553" s="111" t="str">
        <x:f>IF(J553="","",IF(AND(ISNUMBER(M553),ISNUMBER(K553),K553&lt;&gt;0),M553/K553,"n.a."))</x:f>
      </x:c>
      <x:c r="O553" s="108" t="str">
        <x:f>IF(J553="","",IF(J553="Cancelled","Excluded",IF(J553&lt;&gt;"OK","Correct inputs",IF(K553=0,"Zero sales",IF(NOT('Sales overview'!$R$8),"Set target",IF(N553&lt;'Sales overview'!$E$6,"Below target","At/above target"))))))</x:f>
      </x:c>
    </x:row>
    <x:row r="554" ht="24" customHeight="1">
      <x:c r="A554" s="28"/>
      <x:c r="B554" s="100"/>
      <x:c r="C554" s="28"/>
      <x:c r="D554" s="28"/>
      <x:c r="E554" s="102"/>
      <x:c r="F554" s="103"/>
      <x:c r="G554" s="104"/>
      <x:c r="H554" s="103"/>
      <x:c r="I554" s="107"/>
      <x:c r="J554" s="108" t="str">
        <x:f>IFERROR(IF(COUNTA(A554:I554)=0,"",IF(LEN(TRIM(A554))=0,"REVIEW: missing ID",IF(COUNTIFS($A$7:$A$1006,A554)&lt;&gt;1,"REVIEW: duplicate ID",IF(NOT(OR(I554="Invoiced",I554="Cancelled")),"REVIEW: status",IF(I554="Cancelled","Cancelled",IF(NOT(AND(ISNUMBER(B554),B554&gt;=1,B554&lt;=2958465)),"REVIEW: date",IF(LEN(TRIM(C554))=0,"REVIEW: customer",IF(LEN(TRIM(D554))=0,"REVIEW: product",IF(NOT(AND(ISNUMBER(E554),E554&gt;0)),"REVIEW: quantity",IF(NOT(AND(ISNUMBER(F554),F554&gt;=0)),"REVIEW: price",IF(NOT(AND(ISNUMBER(G554),G554&gt;=0,G554&lt;=1)),"REVIEW: discount",IF(NOT(AND(ISNUMBER(H554),H554&gt;=0)),"REVIEW: unit cost","OK")))))))))))),"REVIEW: cell error")</x:f>
      </x:c>
      <x:c r="K554" s="109" t="str">
        <x:f>IF(J554="","",IF(J554="Cancelled",0,IF(OR(J554="OK",J554="REVIEW: unit cost"),ROUND(E554*F554*(1-G554),2),"n.a.")))</x:f>
      </x:c>
      <x:c r="L554" s="109" t="str">
        <x:f>IF(J554="","",IF(J554="Cancelled",0,IF(J554="OK",ROUND(E554*H554,2),"n.a.")))</x:f>
      </x:c>
      <x:c r="M554" s="109" t="str">
        <x:f>IF(J554="","",IF(AND(ISNUMBER(K554),ISNUMBER(L554)),K554-L554,"n.a."))</x:f>
      </x:c>
      <x:c r="N554" s="111" t="str">
        <x:f>IF(J554="","",IF(AND(ISNUMBER(M554),ISNUMBER(K554),K554&lt;&gt;0),M554/K554,"n.a."))</x:f>
      </x:c>
      <x:c r="O554" s="108" t="str">
        <x:f>IF(J554="","",IF(J554="Cancelled","Excluded",IF(J554&lt;&gt;"OK","Correct inputs",IF(K554=0,"Zero sales",IF(NOT('Sales overview'!$R$8),"Set target",IF(N554&lt;'Sales overview'!$E$6,"Below target","At/above target"))))))</x:f>
      </x:c>
    </x:row>
    <x:row r="555" ht="24" customHeight="1">
      <x:c r="A555" s="28"/>
      <x:c r="B555" s="100"/>
      <x:c r="C555" s="28"/>
      <x:c r="D555" s="28"/>
      <x:c r="E555" s="102"/>
      <x:c r="F555" s="103"/>
      <x:c r="G555" s="104"/>
      <x:c r="H555" s="103"/>
      <x:c r="I555" s="107"/>
      <x:c r="J555" s="108" t="str">
        <x:f>IFERROR(IF(COUNTA(A555:I555)=0,"",IF(LEN(TRIM(A555))=0,"REVIEW: missing ID",IF(COUNTIFS($A$7:$A$1006,A555)&lt;&gt;1,"REVIEW: duplicate ID",IF(NOT(OR(I555="Invoiced",I555="Cancelled")),"REVIEW: status",IF(I555="Cancelled","Cancelled",IF(NOT(AND(ISNUMBER(B555),B555&gt;=1,B555&lt;=2958465)),"REVIEW: date",IF(LEN(TRIM(C555))=0,"REVIEW: customer",IF(LEN(TRIM(D555))=0,"REVIEW: product",IF(NOT(AND(ISNUMBER(E555),E555&gt;0)),"REVIEW: quantity",IF(NOT(AND(ISNUMBER(F555),F555&gt;=0)),"REVIEW: price",IF(NOT(AND(ISNUMBER(G555),G555&gt;=0,G555&lt;=1)),"REVIEW: discount",IF(NOT(AND(ISNUMBER(H555),H555&gt;=0)),"REVIEW: unit cost","OK")))))))))))),"REVIEW: cell error")</x:f>
      </x:c>
      <x:c r="K555" s="109" t="str">
        <x:f>IF(J555="","",IF(J555="Cancelled",0,IF(OR(J555="OK",J555="REVIEW: unit cost"),ROUND(E555*F555*(1-G555),2),"n.a.")))</x:f>
      </x:c>
      <x:c r="L555" s="109" t="str">
        <x:f>IF(J555="","",IF(J555="Cancelled",0,IF(J555="OK",ROUND(E555*H555,2),"n.a.")))</x:f>
      </x:c>
      <x:c r="M555" s="109" t="str">
        <x:f>IF(J555="","",IF(AND(ISNUMBER(K555),ISNUMBER(L555)),K555-L555,"n.a."))</x:f>
      </x:c>
      <x:c r="N555" s="111" t="str">
        <x:f>IF(J555="","",IF(AND(ISNUMBER(M555),ISNUMBER(K555),K555&lt;&gt;0),M555/K555,"n.a."))</x:f>
      </x:c>
      <x:c r="O555" s="108" t="str">
        <x:f>IF(J555="","",IF(J555="Cancelled","Excluded",IF(J555&lt;&gt;"OK","Correct inputs",IF(K555=0,"Zero sales",IF(NOT('Sales overview'!$R$8),"Set target",IF(N555&lt;'Sales overview'!$E$6,"Below target","At/above target"))))))</x:f>
      </x:c>
    </x:row>
    <x:row r="556" ht="24" customHeight="1">
      <x:c r="A556" s="28"/>
      <x:c r="B556" s="100"/>
      <x:c r="C556" s="28"/>
      <x:c r="D556" s="28"/>
      <x:c r="E556" s="102"/>
      <x:c r="F556" s="103"/>
      <x:c r="G556" s="104"/>
      <x:c r="H556" s="103"/>
      <x:c r="I556" s="107"/>
      <x:c r="J556" s="108" t="str">
        <x:f>IFERROR(IF(COUNTA(A556:I556)=0,"",IF(LEN(TRIM(A556))=0,"REVIEW: missing ID",IF(COUNTIFS($A$7:$A$1006,A556)&lt;&gt;1,"REVIEW: duplicate ID",IF(NOT(OR(I556="Invoiced",I556="Cancelled")),"REVIEW: status",IF(I556="Cancelled","Cancelled",IF(NOT(AND(ISNUMBER(B556),B556&gt;=1,B556&lt;=2958465)),"REVIEW: date",IF(LEN(TRIM(C556))=0,"REVIEW: customer",IF(LEN(TRIM(D556))=0,"REVIEW: product",IF(NOT(AND(ISNUMBER(E556),E556&gt;0)),"REVIEW: quantity",IF(NOT(AND(ISNUMBER(F556),F556&gt;=0)),"REVIEW: price",IF(NOT(AND(ISNUMBER(G556),G556&gt;=0,G556&lt;=1)),"REVIEW: discount",IF(NOT(AND(ISNUMBER(H556),H556&gt;=0)),"REVIEW: unit cost","OK")))))))))))),"REVIEW: cell error")</x:f>
      </x:c>
      <x:c r="K556" s="109" t="str">
        <x:f>IF(J556="","",IF(J556="Cancelled",0,IF(OR(J556="OK",J556="REVIEW: unit cost"),ROUND(E556*F556*(1-G556),2),"n.a.")))</x:f>
      </x:c>
      <x:c r="L556" s="109" t="str">
        <x:f>IF(J556="","",IF(J556="Cancelled",0,IF(J556="OK",ROUND(E556*H556,2),"n.a.")))</x:f>
      </x:c>
      <x:c r="M556" s="109" t="str">
        <x:f>IF(J556="","",IF(AND(ISNUMBER(K556),ISNUMBER(L556)),K556-L556,"n.a."))</x:f>
      </x:c>
      <x:c r="N556" s="111" t="str">
        <x:f>IF(J556="","",IF(AND(ISNUMBER(M556),ISNUMBER(K556),K556&lt;&gt;0),M556/K556,"n.a."))</x:f>
      </x:c>
      <x:c r="O556" s="108" t="str">
        <x:f>IF(J556="","",IF(J556="Cancelled","Excluded",IF(J556&lt;&gt;"OK","Correct inputs",IF(K556=0,"Zero sales",IF(NOT('Sales overview'!$R$8),"Set target",IF(N556&lt;'Sales overview'!$E$6,"Below target","At/above target"))))))</x:f>
      </x:c>
    </x:row>
    <x:row r="557" ht="24" customHeight="1">
      <x:c r="A557" s="28"/>
      <x:c r="B557" s="100"/>
      <x:c r="C557" s="28"/>
      <x:c r="D557" s="28"/>
      <x:c r="E557" s="102"/>
      <x:c r="F557" s="103"/>
      <x:c r="G557" s="104"/>
      <x:c r="H557" s="103"/>
      <x:c r="I557" s="107"/>
      <x:c r="J557" s="108" t="str">
        <x:f>IFERROR(IF(COUNTA(A557:I557)=0,"",IF(LEN(TRIM(A557))=0,"REVIEW: missing ID",IF(COUNTIFS($A$7:$A$1006,A557)&lt;&gt;1,"REVIEW: duplicate ID",IF(NOT(OR(I557="Invoiced",I557="Cancelled")),"REVIEW: status",IF(I557="Cancelled","Cancelled",IF(NOT(AND(ISNUMBER(B557),B557&gt;=1,B557&lt;=2958465)),"REVIEW: date",IF(LEN(TRIM(C557))=0,"REVIEW: customer",IF(LEN(TRIM(D557))=0,"REVIEW: product",IF(NOT(AND(ISNUMBER(E557),E557&gt;0)),"REVIEW: quantity",IF(NOT(AND(ISNUMBER(F557),F557&gt;=0)),"REVIEW: price",IF(NOT(AND(ISNUMBER(G557),G557&gt;=0,G557&lt;=1)),"REVIEW: discount",IF(NOT(AND(ISNUMBER(H557),H557&gt;=0)),"REVIEW: unit cost","OK")))))))))))),"REVIEW: cell error")</x:f>
      </x:c>
      <x:c r="K557" s="109" t="str">
        <x:f>IF(J557="","",IF(J557="Cancelled",0,IF(OR(J557="OK",J557="REVIEW: unit cost"),ROUND(E557*F557*(1-G557),2),"n.a.")))</x:f>
      </x:c>
      <x:c r="L557" s="109" t="str">
        <x:f>IF(J557="","",IF(J557="Cancelled",0,IF(J557="OK",ROUND(E557*H557,2),"n.a.")))</x:f>
      </x:c>
      <x:c r="M557" s="109" t="str">
        <x:f>IF(J557="","",IF(AND(ISNUMBER(K557),ISNUMBER(L557)),K557-L557,"n.a."))</x:f>
      </x:c>
      <x:c r="N557" s="111" t="str">
        <x:f>IF(J557="","",IF(AND(ISNUMBER(M557),ISNUMBER(K557),K557&lt;&gt;0),M557/K557,"n.a."))</x:f>
      </x:c>
      <x:c r="O557" s="108" t="str">
        <x:f>IF(J557="","",IF(J557="Cancelled","Excluded",IF(J557&lt;&gt;"OK","Correct inputs",IF(K557=0,"Zero sales",IF(NOT('Sales overview'!$R$8),"Set target",IF(N557&lt;'Sales overview'!$E$6,"Below target","At/above target"))))))</x:f>
      </x:c>
    </x:row>
    <x:row r="558" ht="24" customHeight="1">
      <x:c r="A558" s="28"/>
      <x:c r="B558" s="100"/>
      <x:c r="C558" s="28"/>
      <x:c r="D558" s="28"/>
      <x:c r="E558" s="102"/>
      <x:c r="F558" s="103"/>
      <x:c r="G558" s="104"/>
      <x:c r="H558" s="103"/>
      <x:c r="I558" s="107"/>
      <x:c r="J558" s="108" t="str">
        <x:f>IFERROR(IF(COUNTA(A558:I558)=0,"",IF(LEN(TRIM(A558))=0,"REVIEW: missing ID",IF(COUNTIFS($A$7:$A$1006,A558)&lt;&gt;1,"REVIEW: duplicate ID",IF(NOT(OR(I558="Invoiced",I558="Cancelled")),"REVIEW: status",IF(I558="Cancelled","Cancelled",IF(NOT(AND(ISNUMBER(B558),B558&gt;=1,B558&lt;=2958465)),"REVIEW: date",IF(LEN(TRIM(C558))=0,"REVIEW: customer",IF(LEN(TRIM(D558))=0,"REVIEW: product",IF(NOT(AND(ISNUMBER(E558),E558&gt;0)),"REVIEW: quantity",IF(NOT(AND(ISNUMBER(F558),F558&gt;=0)),"REVIEW: price",IF(NOT(AND(ISNUMBER(G558),G558&gt;=0,G558&lt;=1)),"REVIEW: discount",IF(NOT(AND(ISNUMBER(H558),H558&gt;=0)),"REVIEW: unit cost","OK")))))))))))),"REVIEW: cell error")</x:f>
      </x:c>
      <x:c r="K558" s="109" t="str">
        <x:f>IF(J558="","",IF(J558="Cancelled",0,IF(OR(J558="OK",J558="REVIEW: unit cost"),ROUND(E558*F558*(1-G558),2),"n.a.")))</x:f>
      </x:c>
      <x:c r="L558" s="109" t="str">
        <x:f>IF(J558="","",IF(J558="Cancelled",0,IF(J558="OK",ROUND(E558*H558,2),"n.a.")))</x:f>
      </x:c>
      <x:c r="M558" s="109" t="str">
        <x:f>IF(J558="","",IF(AND(ISNUMBER(K558),ISNUMBER(L558)),K558-L558,"n.a."))</x:f>
      </x:c>
      <x:c r="N558" s="111" t="str">
        <x:f>IF(J558="","",IF(AND(ISNUMBER(M558),ISNUMBER(K558),K558&lt;&gt;0),M558/K558,"n.a."))</x:f>
      </x:c>
      <x:c r="O558" s="108" t="str">
        <x:f>IF(J558="","",IF(J558="Cancelled","Excluded",IF(J558&lt;&gt;"OK","Correct inputs",IF(K558=0,"Zero sales",IF(NOT('Sales overview'!$R$8),"Set target",IF(N558&lt;'Sales overview'!$E$6,"Below target","At/above target"))))))</x:f>
      </x:c>
    </x:row>
    <x:row r="559" ht="24" customHeight="1">
      <x:c r="A559" s="28"/>
      <x:c r="B559" s="100"/>
      <x:c r="C559" s="28"/>
      <x:c r="D559" s="28"/>
      <x:c r="E559" s="102"/>
      <x:c r="F559" s="103"/>
      <x:c r="G559" s="104"/>
      <x:c r="H559" s="103"/>
      <x:c r="I559" s="107"/>
      <x:c r="J559" s="108" t="str">
        <x:f>IFERROR(IF(COUNTA(A559:I559)=0,"",IF(LEN(TRIM(A559))=0,"REVIEW: missing ID",IF(COUNTIFS($A$7:$A$1006,A559)&lt;&gt;1,"REVIEW: duplicate ID",IF(NOT(OR(I559="Invoiced",I559="Cancelled")),"REVIEW: status",IF(I559="Cancelled","Cancelled",IF(NOT(AND(ISNUMBER(B559),B559&gt;=1,B559&lt;=2958465)),"REVIEW: date",IF(LEN(TRIM(C559))=0,"REVIEW: customer",IF(LEN(TRIM(D559))=0,"REVIEW: product",IF(NOT(AND(ISNUMBER(E559),E559&gt;0)),"REVIEW: quantity",IF(NOT(AND(ISNUMBER(F559),F559&gt;=0)),"REVIEW: price",IF(NOT(AND(ISNUMBER(G559),G559&gt;=0,G559&lt;=1)),"REVIEW: discount",IF(NOT(AND(ISNUMBER(H559),H559&gt;=0)),"REVIEW: unit cost","OK")))))))))))),"REVIEW: cell error")</x:f>
      </x:c>
      <x:c r="K559" s="109" t="str">
        <x:f>IF(J559="","",IF(J559="Cancelled",0,IF(OR(J559="OK",J559="REVIEW: unit cost"),ROUND(E559*F559*(1-G559),2),"n.a.")))</x:f>
      </x:c>
      <x:c r="L559" s="109" t="str">
        <x:f>IF(J559="","",IF(J559="Cancelled",0,IF(J559="OK",ROUND(E559*H559,2),"n.a.")))</x:f>
      </x:c>
      <x:c r="M559" s="109" t="str">
        <x:f>IF(J559="","",IF(AND(ISNUMBER(K559),ISNUMBER(L559)),K559-L559,"n.a."))</x:f>
      </x:c>
      <x:c r="N559" s="111" t="str">
        <x:f>IF(J559="","",IF(AND(ISNUMBER(M559),ISNUMBER(K559),K559&lt;&gt;0),M559/K559,"n.a."))</x:f>
      </x:c>
      <x:c r="O559" s="108" t="str">
        <x:f>IF(J559="","",IF(J559="Cancelled","Excluded",IF(J559&lt;&gt;"OK","Correct inputs",IF(K559=0,"Zero sales",IF(NOT('Sales overview'!$R$8),"Set target",IF(N559&lt;'Sales overview'!$E$6,"Below target","At/above target"))))))</x:f>
      </x:c>
    </x:row>
    <x:row r="560" ht="24" customHeight="1">
      <x:c r="A560" s="28"/>
      <x:c r="B560" s="100"/>
      <x:c r="C560" s="28"/>
      <x:c r="D560" s="28"/>
      <x:c r="E560" s="102"/>
      <x:c r="F560" s="103"/>
      <x:c r="G560" s="104"/>
      <x:c r="H560" s="103"/>
      <x:c r="I560" s="107"/>
      <x:c r="J560" s="108" t="str">
        <x:f>IFERROR(IF(COUNTA(A560:I560)=0,"",IF(LEN(TRIM(A560))=0,"REVIEW: missing ID",IF(COUNTIFS($A$7:$A$1006,A560)&lt;&gt;1,"REVIEW: duplicate ID",IF(NOT(OR(I560="Invoiced",I560="Cancelled")),"REVIEW: status",IF(I560="Cancelled","Cancelled",IF(NOT(AND(ISNUMBER(B560),B560&gt;=1,B560&lt;=2958465)),"REVIEW: date",IF(LEN(TRIM(C560))=0,"REVIEW: customer",IF(LEN(TRIM(D560))=0,"REVIEW: product",IF(NOT(AND(ISNUMBER(E560),E560&gt;0)),"REVIEW: quantity",IF(NOT(AND(ISNUMBER(F560),F560&gt;=0)),"REVIEW: price",IF(NOT(AND(ISNUMBER(G560),G560&gt;=0,G560&lt;=1)),"REVIEW: discount",IF(NOT(AND(ISNUMBER(H560),H560&gt;=0)),"REVIEW: unit cost","OK")))))))))))),"REVIEW: cell error")</x:f>
      </x:c>
      <x:c r="K560" s="109" t="str">
        <x:f>IF(J560="","",IF(J560="Cancelled",0,IF(OR(J560="OK",J560="REVIEW: unit cost"),ROUND(E560*F560*(1-G560),2),"n.a.")))</x:f>
      </x:c>
      <x:c r="L560" s="109" t="str">
        <x:f>IF(J560="","",IF(J560="Cancelled",0,IF(J560="OK",ROUND(E560*H560,2),"n.a.")))</x:f>
      </x:c>
      <x:c r="M560" s="109" t="str">
        <x:f>IF(J560="","",IF(AND(ISNUMBER(K560),ISNUMBER(L560)),K560-L560,"n.a."))</x:f>
      </x:c>
      <x:c r="N560" s="111" t="str">
        <x:f>IF(J560="","",IF(AND(ISNUMBER(M560),ISNUMBER(K560),K560&lt;&gt;0),M560/K560,"n.a."))</x:f>
      </x:c>
      <x:c r="O560" s="108" t="str">
        <x:f>IF(J560="","",IF(J560="Cancelled","Excluded",IF(J560&lt;&gt;"OK","Correct inputs",IF(K560=0,"Zero sales",IF(NOT('Sales overview'!$R$8),"Set target",IF(N560&lt;'Sales overview'!$E$6,"Below target","At/above target"))))))</x:f>
      </x:c>
    </x:row>
    <x:row r="561" ht="24" customHeight="1">
      <x:c r="A561" s="28"/>
      <x:c r="B561" s="100"/>
      <x:c r="C561" s="28"/>
      <x:c r="D561" s="28"/>
      <x:c r="E561" s="102"/>
      <x:c r="F561" s="103"/>
      <x:c r="G561" s="104"/>
      <x:c r="H561" s="103"/>
      <x:c r="I561" s="107"/>
      <x:c r="J561" s="108" t="str">
        <x:f>IFERROR(IF(COUNTA(A561:I561)=0,"",IF(LEN(TRIM(A561))=0,"REVIEW: missing ID",IF(COUNTIFS($A$7:$A$1006,A561)&lt;&gt;1,"REVIEW: duplicate ID",IF(NOT(OR(I561="Invoiced",I561="Cancelled")),"REVIEW: status",IF(I561="Cancelled","Cancelled",IF(NOT(AND(ISNUMBER(B561),B561&gt;=1,B561&lt;=2958465)),"REVIEW: date",IF(LEN(TRIM(C561))=0,"REVIEW: customer",IF(LEN(TRIM(D561))=0,"REVIEW: product",IF(NOT(AND(ISNUMBER(E561),E561&gt;0)),"REVIEW: quantity",IF(NOT(AND(ISNUMBER(F561),F561&gt;=0)),"REVIEW: price",IF(NOT(AND(ISNUMBER(G561),G561&gt;=0,G561&lt;=1)),"REVIEW: discount",IF(NOT(AND(ISNUMBER(H561),H561&gt;=0)),"REVIEW: unit cost","OK")))))))))))),"REVIEW: cell error")</x:f>
      </x:c>
      <x:c r="K561" s="109" t="str">
        <x:f>IF(J561="","",IF(J561="Cancelled",0,IF(OR(J561="OK",J561="REVIEW: unit cost"),ROUND(E561*F561*(1-G561),2),"n.a.")))</x:f>
      </x:c>
      <x:c r="L561" s="109" t="str">
        <x:f>IF(J561="","",IF(J561="Cancelled",0,IF(J561="OK",ROUND(E561*H561,2),"n.a.")))</x:f>
      </x:c>
      <x:c r="M561" s="109" t="str">
        <x:f>IF(J561="","",IF(AND(ISNUMBER(K561),ISNUMBER(L561)),K561-L561,"n.a."))</x:f>
      </x:c>
      <x:c r="N561" s="111" t="str">
        <x:f>IF(J561="","",IF(AND(ISNUMBER(M561),ISNUMBER(K561),K561&lt;&gt;0),M561/K561,"n.a."))</x:f>
      </x:c>
      <x:c r="O561" s="108" t="str">
        <x:f>IF(J561="","",IF(J561="Cancelled","Excluded",IF(J561&lt;&gt;"OK","Correct inputs",IF(K561=0,"Zero sales",IF(NOT('Sales overview'!$R$8),"Set target",IF(N561&lt;'Sales overview'!$E$6,"Below target","At/above target"))))))</x:f>
      </x:c>
    </x:row>
    <x:row r="562" ht="24" customHeight="1">
      <x:c r="A562" s="28"/>
      <x:c r="B562" s="100"/>
      <x:c r="C562" s="28"/>
      <x:c r="D562" s="28"/>
      <x:c r="E562" s="102"/>
      <x:c r="F562" s="103"/>
      <x:c r="G562" s="104"/>
      <x:c r="H562" s="103"/>
      <x:c r="I562" s="107"/>
      <x:c r="J562" s="108" t="str">
        <x:f>IFERROR(IF(COUNTA(A562:I562)=0,"",IF(LEN(TRIM(A562))=0,"REVIEW: missing ID",IF(COUNTIFS($A$7:$A$1006,A562)&lt;&gt;1,"REVIEW: duplicate ID",IF(NOT(OR(I562="Invoiced",I562="Cancelled")),"REVIEW: status",IF(I562="Cancelled","Cancelled",IF(NOT(AND(ISNUMBER(B562),B562&gt;=1,B562&lt;=2958465)),"REVIEW: date",IF(LEN(TRIM(C562))=0,"REVIEW: customer",IF(LEN(TRIM(D562))=0,"REVIEW: product",IF(NOT(AND(ISNUMBER(E562),E562&gt;0)),"REVIEW: quantity",IF(NOT(AND(ISNUMBER(F562),F562&gt;=0)),"REVIEW: price",IF(NOT(AND(ISNUMBER(G562),G562&gt;=0,G562&lt;=1)),"REVIEW: discount",IF(NOT(AND(ISNUMBER(H562),H562&gt;=0)),"REVIEW: unit cost","OK")))))))))))),"REVIEW: cell error")</x:f>
      </x:c>
      <x:c r="K562" s="109" t="str">
        <x:f>IF(J562="","",IF(J562="Cancelled",0,IF(OR(J562="OK",J562="REVIEW: unit cost"),ROUND(E562*F562*(1-G562),2),"n.a.")))</x:f>
      </x:c>
      <x:c r="L562" s="109" t="str">
        <x:f>IF(J562="","",IF(J562="Cancelled",0,IF(J562="OK",ROUND(E562*H562,2),"n.a.")))</x:f>
      </x:c>
      <x:c r="M562" s="109" t="str">
        <x:f>IF(J562="","",IF(AND(ISNUMBER(K562),ISNUMBER(L562)),K562-L562,"n.a."))</x:f>
      </x:c>
      <x:c r="N562" s="111" t="str">
        <x:f>IF(J562="","",IF(AND(ISNUMBER(M562),ISNUMBER(K562),K562&lt;&gt;0),M562/K562,"n.a."))</x:f>
      </x:c>
      <x:c r="O562" s="108" t="str">
        <x:f>IF(J562="","",IF(J562="Cancelled","Excluded",IF(J562&lt;&gt;"OK","Correct inputs",IF(K562=0,"Zero sales",IF(NOT('Sales overview'!$R$8),"Set target",IF(N562&lt;'Sales overview'!$E$6,"Below target","At/above target"))))))</x:f>
      </x:c>
    </x:row>
    <x:row r="563" ht="24" customHeight="1">
      <x:c r="A563" s="28"/>
      <x:c r="B563" s="100"/>
      <x:c r="C563" s="28"/>
      <x:c r="D563" s="28"/>
      <x:c r="E563" s="102"/>
      <x:c r="F563" s="103"/>
      <x:c r="G563" s="104"/>
      <x:c r="H563" s="103"/>
      <x:c r="I563" s="107"/>
      <x:c r="J563" s="108" t="str">
        <x:f>IFERROR(IF(COUNTA(A563:I563)=0,"",IF(LEN(TRIM(A563))=0,"REVIEW: missing ID",IF(COUNTIFS($A$7:$A$1006,A563)&lt;&gt;1,"REVIEW: duplicate ID",IF(NOT(OR(I563="Invoiced",I563="Cancelled")),"REVIEW: status",IF(I563="Cancelled","Cancelled",IF(NOT(AND(ISNUMBER(B563),B563&gt;=1,B563&lt;=2958465)),"REVIEW: date",IF(LEN(TRIM(C563))=0,"REVIEW: customer",IF(LEN(TRIM(D563))=0,"REVIEW: product",IF(NOT(AND(ISNUMBER(E563),E563&gt;0)),"REVIEW: quantity",IF(NOT(AND(ISNUMBER(F563),F563&gt;=0)),"REVIEW: price",IF(NOT(AND(ISNUMBER(G563),G563&gt;=0,G563&lt;=1)),"REVIEW: discount",IF(NOT(AND(ISNUMBER(H563),H563&gt;=0)),"REVIEW: unit cost","OK")))))))))))),"REVIEW: cell error")</x:f>
      </x:c>
      <x:c r="K563" s="109" t="str">
        <x:f>IF(J563="","",IF(J563="Cancelled",0,IF(OR(J563="OK",J563="REVIEW: unit cost"),ROUND(E563*F563*(1-G563),2),"n.a.")))</x:f>
      </x:c>
      <x:c r="L563" s="109" t="str">
        <x:f>IF(J563="","",IF(J563="Cancelled",0,IF(J563="OK",ROUND(E563*H563,2),"n.a.")))</x:f>
      </x:c>
      <x:c r="M563" s="109" t="str">
        <x:f>IF(J563="","",IF(AND(ISNUMBER(K563),ISNUMBER(L563)),K563-L563,"n.a."))</x:f>
      </x:c>
      <x:c r="N563" s="111" t="str">
        <x:f>IF(J563="","",IF(AND(ISNUMBER(M563),ISNUMBER(K563),K563&lt;&gt;0),M563/K563,"n.a."))</x:f>
      </x:c>
      <x:c r="O563" s="108" t="str">
        <x:f>IF(J563="","",IF(J563="Cancelled","Excluded",IF(J563&lt;&gt;"OK","Correct inputs",IF(K563=0,"Zero sales",IF(NOT('Sales overview'!$R$8),"Set target",IF(N563&lt;'Sales overview'!$E$6,"Below target","At/above target"))))))</x:f>
      </x:c>
    </x:row>
    <x:row r="564" ht="24" customHeight="1">
      <x:c r="A564" s="28"/>
      <x:c r="B564" s="100"/>
      <x:c r="C564" s="28"/>
      <x:c r="D564" s="28"/>
      <x:c r="E564" s="102"/>
      <x:c r="F564" s="103"/>
      <x:c r="G564" s="104"/>
      <x:c r="H564" s="103"/>
      <x:c r="I564" s="107"/>
      <x:c r="J564" s="108" t="str">
        <x:f>IFERROR(IF(COUNTA(A564:I564)=0,"",IF(LEN(TRIM(A564))=0,"REVIEW: missing ID",IF(COUNTIFS($A$7:$A$1006,A564)&lt;&gt;1,"REVIEW: duplicate ID",IF(NOT(OR(I564="Invoiced",I564="Cancelled")),"REVIEW: status",IF(I564="Cancelled","Cancelled",IF(NOT(AND(ISNUMBER(B564),B564&gt;=1,B564&lt;=2958465)),"REVIEW: date",IF(LEN(TRIM(C564))=0,"REVIEW: customer",IF(LEN(TRIM(D564))=0,"REVIEW: product",IF(NOT(AND(ISNUMBER(E564),E564&gt;0)),"REVIEW: quantity",IF(NOT(AND(ISNUMBER(F564),F564&gt;=0)),"REVIEW: price",IF(NOT(AND(ISNUMBER(G564),G564&gt;=0,G564&lt;=1)),"REVIEW: discount",IF(NOT(AND(ISNUMBER(H564),H564&gt;=0)),"REVIEW: unit cost","OK")))))))))))),"REVIEW: cell error")</x:f>
      </x:c>
      <x:c r="K564" s="109" t="str">
        <x:f>IF(J564="","",IF(J564="Cancelled",0,IF(OR(J564="OK",J564="REVIEW: unit cost"),ROUND(E564*F564*(1-G564),2),"n.a.")))</x:f>
      </x:c>
      <x:c r="L564" s="109" t="str">
        <x:f>IF(J564="","",IF(J564="Cancelled",0,IF(J564="OK",ROUND(E564*H564,2),"n.a.")))</x:f>
      </x:c>
      <x:c r="M564" s="109" t="str">
        <x:f>IF(J564="","",IF(AND(ISNUMBER(K564),ISNUMBER(L564)),K564-L564,"n.a."))</x:f>
      </x:c>
      <x:c r="N564" s="111" t="str">
        <x:f>IF(J564="","",IF(AND(ISNUMBER(M564),ISNUMBER(K564),K564&lt;&gt;0),M564/K564,"n.a."))</x:f>
      </x:c>
      <x:c r="O564" s="108" t="str">
        <x:f>IF(J564="","",IF(J564="Cancelled","Excluded",IF(J564&lt;&gt;"OK","Correct inputs",IF(K564=0,"Zero sales",IF(NOT('Sales overview'!$R$8),"Set target",IF(N564&lt;'Sales overview'!$E$6,"Below target","At/above target"))))))</x:f>
      </x:c>
    </x:row>
    <x:row r="565" ht="24" customHeight="1">
      <x:c r="A565" s="28"/>
      <x:c r="B565" s="100"/>
      <x:c r="C565" s="28"/>
      <x:c r="D565" s="28"/>
      <x:c r="E565" s="102"/>
      <x:c r="F565" s="103"/>
      <x:c r="G565" s="104"/>
      <x:c r="H565" s="103"/>
      <x:c r="I565" s="107"/>
      <x:c r="J565" s="108" t="str">
        <x:f>IFERROR(IF(COUNTA(A565:I565)=0,"",IF(LEN(TRIM(A565))=0,"REVIEW: missing ID",IF(COUNTIFS($A$7:$A$1006,A565)&lt;&gt;1,"REVIEW: duplicate ID",IF(NOT(OR(I565="Invoiced",I565="Cancelled")),"REVIEW: status",IF(I565="Cancelled","Cancelled",IF(NOT(AND(ISNUMBER(B565),B565&gt;=1,B565&lt;=2958465)),"REVIEW: date",IF(LEN(TRIM(C565))=0,"REVIEW: customer",IF(LEN(TRIM(D565))=0,"REVIEW: product",IF(NOT(AND(ISNUMBER(E565),E565&gt;0)),"REVIEW: quantity",IF(NOT(AND(ISNUMBER(F565),F565&gt;=0)),"REVIEW: price",IF(NOT(AND(ISNUMBER(G565),G565&gt;=0,G565&lt;=1)),"REVIEW: discount",IF(NOT(AND(ISNUMBER(H565),H565&gt;=0)),"REVIEW: unit cost","OK")))))))))))),"REVIEW: cell error")</x:f>
      </x:c>
      <x:c r="K565" s="109" t="str">
        <x:f>IF(J565="","",IF(J565="Cancelled",0,IF(OR(J565="OK",J565="REVIEW: unit cost"),ROUND(E565*F565*(1-G565),2),"n.a.")))</x:f>
      </x:c>
      <x:c r="L565" s="109" t="str">
        <x:f>IF(J565="","",IF(J565="Cancelled",0,IF(J565="OK",ROUND(E565*H565,2),"n.a.")))</x:f>
      </x:c>
      <x:c r="M565" s="109" t="str">
        <x:f>IF(J565="","",IF(AND(ISNUMBER(K565),ISNUMBER(L565)),K565-L565,"n.a."))</x:f>
      </x:c>
      <x:c r="N565" s="111" t="str">
        <x:f>IF(J565="","",IF(AND(ISNUMBER(M565),ISNUMBER(K565),K565&lt;&gt;0),M565/K565,"n.a."))</x:f>
      </x:c>
      <x:c r="O565" s="108" t="str">
        <x:f>IF(J565="","",IF(J565="Cancelled","Excluded",IF(J565&lt;&gt;"OK","Correct inputs",IF(K565=0,"Zero sales",IF(NOT('Sales overview'!$R$8),"Set target",IF(N565&lt;'Sales overview'!$E$6,"Below target","At/above target"))))))</x:f>
      </x:c>
    </x:row>
    <x:row r="566" ht="24" customHeight="1">
      <x:c r="A566" s="28"/>
      <x:c r="B566" s="100"/>
      <x:c r="C566" s="28"/>
      <x:c r="D566" s="28"/>
      <x:c r="E566" s="102"/>
      <x:c r="F566" s="103"/>
      <x:c r="G566" s="104"/>
      <x:c r="H566" s="103"/>
      <x:c r="I566" s="107"/>
      <x:c r="J566" s="108" t="str">
        <x:f>IFERROR(IF(COUNTA(A566:I566)=0,"",IF(LEN(TRIM(A566))=0,"REVIEW: missing ID",IF(COUNTIFS($A$7:$A$1006,A566)&lt;&gt;1,"REVIEW: duplicate ID",IF(NOT(OR(I566="Invoiced",I566="Cancelled")),"REVIEW: status",IF(I566="Cancelled","Cancelled",IF(NOT(AND(ISNUMBER(B566),B566&gt;=1,B566&lt;=2958465)),"REVIEW: date",IF(LEN(TRIM(C566))=0,"REVIEW: customer",IF(LEN(TRIM(D566))=0,"REVIEW: product",IF(NOT(AND(ISNUMBER(E566),E566&gt;0)),"REVIEW: quantity",IF(NOT(AND(ISNUMBER(F566),F566&gt;=0)),"REVIEW: price",IF(NOT(AND(ISNUMBER(G566),G566&gt;=0,G566&lt;=1)),"REVIEW: discount",IF(NOT(AND(ISNUMBER(H566),H566&gt;=0)),"REVIEW: unit cost","OK")))))))))))),"REVIEW: cell error")</x:f>
      </x:c>
      <x:c r="K566" s="109" t="str">
        <x:f>IF(J566="","",IF(J566="Cancelled",0,IF(OR(J566="OK",J566="REVIEW: unit cost"),ROUND(E566*F566*(1-G566),2),"n.a.")))</x:f>
      </x:c>
      <x:c r="L566" s="109" t="str">
        <x:f>IF(J566="","",IF(J566="Cancelled",0,IF(J566="OK",ROUND(E566*H566,2),"n.a.")))</x:f>
      </x:c>
      <x:c r="M566" s="109" t="str">
        <x:f>IF(J566="","",IF(AND(ISNUMBER(K566),ISNUMBER(L566)),K566-L566,"n.a."))</x:f>
      </x:c>
      <x:c r="N566" s="111" t="str">
        <x:f>IF(J566="","",IF(AND(ISNUMBER(M566),ISNUMBER(K566),K566&lt;&gt;0),M566/K566,"n.a."))</x:f>
      </x:c>
      <x:c r="O566" s="108" t="str">
        <x:f>IF(J566="","",IF(J566="Cancelled","Excluded",IF(J566&lt;&gt;"OK","Correct inputs",IF(K566=0,"Zero sales",IF(NOT('Sales overview'!$R$8),"Set target",IF(N566&lt;'Sales overview'!$E$6,"Below target","At/above target"))))))</x:f>
      </x:c>
    </x:row>
    <x:row r="567" ht="24" customHeight="1">
      <x:c r="A567" s="28"/>
      <x:c r="B567" s="100"/>
      <x:c r="C567" s="28"/>
      <x:c r="D567" s="28"/>
      <x:c r="E567" s="102"/>
      <x:c r="F567" s="103"/>
      <x:c r="G567" s="104"/>
      <x:c r="H567" s="103"/>
      <x:c r="I567" s="107"/>
      <x:c r="J567" s="108" t="str">
        <x:f>IFERROR(IF(COUNTA(A567:I567)=0,"",IF(LEN(TRIM(A567))=0,"REVIEW: missing ID",IF(COUNTIFS($A$7:$A$1006,A567)&lt;&gt;1,"REVIEW: duplicate ID",IF(NOT(OR(I567="Invoiced",I567="Cancelled")),"REVIEW: status",IF(I567="Cancelled","Cancelled",IF(NOT(AND(ISNUMBER(B567),B567&gt;=1,B567&lt;=2958465)),"REVIEW: date",IF(LEN(TRIM(C567))=0,"REVIEW: customer",IF(LEN(TRIM(D567))=0,"REVIEW: product",IF(NOT(AND(ISNUMBER(E567),E567&gt;0)),"REVIEW: quantity",IF(NOT(AND(ISNUMBER(F567),F567&gt;=0)),"REVIEW: price",IF(NOT(AND(ISNUMBER(G567),G567&gt;=0,G567&lt;=1)),"REVIEW: discount",IF(NOT(AND(ISNUMBER(H567),H567&gt;=0)),"REVIEW: unit cost","OK")))))))))))),"REVIEW: cell error")</x:f>
      </x:c>
      <x:c r="K567" s="109" t="str">
        <x:f>IF(J567="","",IF(J567="Cancelled",0,IF(OR(J567="OK",J567="REVIEW: unit cost"),ROUND(E567*F567*(1-G567),2),"n.a.")))</x:f>
      </x:c>
      <x:c r="L567" s="109" t="str">
        <x:f>IF(J567="","",IF(J567="Cancelled",0,IF(J567="OK",ROUND(E567*H567,2),"n.a.")))</x:f>
      </x:c>
      <x:c r="M567" s="109" t="str">
        <x:f>IF(J567="","",IF(AND(ISNUMBER(K567),ISNUMBER(L567)),K567-L567,"n.a."))</x:f>
      </x:c>
      <x:c r="N567" s="111" t="str">
        <x:f>IF(J567="","",IF(AND(ISNUMBER(M567),ISNUMBER(K567),K567&lt;&gt;0),M567/K567,"n.a."))</x:f>
      </x:c>
      <x:c r="O567" s="108" t="str">
        <x:f>IF(J567="","",IF(J567="Cancelled","Excluded",IF(J567&lt;&gt;"OK","Correct inputs",IF(K567=0,"Zero sales",IF(NOT('Sales overview'!$R$8),"Set target",IF(N567&lt;'Sales overview'!$E$6,"Below target","At/above target"))))))</x:f>
      </x:c>
    </x:row>
    <x:row r="568" ht="24" customHeight="1">
      <x:c r="A568" s="28"/>
      <x:c r="B568" s="100"/>
      <x:c r="C568" s="28"/>
      <x:c r="D568" s="28"/>
      <x:c r="E568" s="102"/>
      <x:c r="F568" s="103"/>
      <x:c r="G568" s="104"/>
      <x:c r="H568" s="103"/>
      <x:c r="I568" s="107"/>
      <x:c r="J568" s="108" t="str">
        <x:f>IFERROR(IF(COUNTA(A568:I568)=0,"",IF(LEN(TRIM(A568))=0,"REVIEW: missing ID",IF(COUNTIFS($A$7:$A$1006,A568)&lt;&gt;1,"REVIEW: duplicate ID",IF(NOT(OR(I568="Invoiced",I568="Cancelled")),"REVIEW: status",IF(I568="Cancelled","Cancelled",IF(NOT(AND(ISNUMBER(B568),B568&gt;=1,B568&lt;=2958465)),"REVIEW: date",IF(LEN(TRIM(C568))=0,"REVIEW: customer",IF(LEN(TRIM(D568))=0,"REVIEW: product",IF(NOT(AND(ISNUMBER(E568),E568&gt;0)),"REVIEW: quantity",IF(NOT(AND(ISNUMBER(F568),F568&gt;=0)),"REVIEW: price",IF(NOT(AND(ISNUMBER(G568),G568&gt;=0,G568&lt;=1)),"REVIEW: discount",IF(NOT(AND(ISNUMBER(H568),H568&gt;=0)),"REVIEW: unit cost","OK")))))))))))),"REVIEW: cell error")</x:f>
      </x:c>
      <x:c r="K568" s="109" t="str">
        <x:f>IF(J568="","",IF(J568="Cancelled",0,IF(OR(J568="OK",J568="REVIEW: unit cost"),ROUND(E568*F568*(1-G568),2),"n.a.")))</x:f>
      </x:c>
      <x:c r="L568" s="109" t="str">
        <x:f>IF(J568="","",IF(J568="Cancelled",0,IF(J568="OK",ROUND(E568*H568,2),"n.a.")))</x:f>
      </x:c>
      <x:c r="M568" s="109" t="str">
        <x:f>IF(J568="","",IF(AND(ISNUMBER(K568),ISNUMBER(L568)),K568-L568,"n.a."))</x:f>
      </x:c>
      <x:c r="N568" s="111" t="str">
        <x:f>IF(J568="","",IF(AND(ISNUMBER(M568),ISNUMBER(K568),K568&lt;&gt;0),M568/K568,"n.a."))</x:f>
      </x:c>
      <x:c r="O568" s="108" t="str">
        <x:f>IF(J568="","",IF(J568="Cancelled","Excluded",IF(J568&lt;&gt;"OK","Correct inputs",IF(K568=0,"Zero sales",IF(NOT('Sales overview'!$R$8),"Set target",IF(N568&lt;'Sales overview'!$E$6,"Below target","At/above target"))))))</x:f>
      </x:c>
    </x:row>
    <x:row r="569" ht="24" customHeight="1">
      <x:c r="A569" s="28"/>
      <x:c r="B569" s="100"/>
      <x:c r="C569" s="28"/>
      <x:c r="D569" s="28"/>
      <x:c r="E569" s="102"/>
      <x:c r="F569" s="103"/>
      <x:c r="G569" s="104"/>
      <x:c r="H569" s="103"/>
      <x:c r="I569" s="107"/>
      <x:c r="J569" s="108" t="str">
        <x:f>IFERROR(IF(COUNTA(A569:I569)=0,"",IF(LEN(TRIM(A569))=0,"REVIEW: missing ID",IF(COUNTIFS($A$7:$A$1006,A569)&lt;&gt;1,"REVIEW: duplicate ID",IF(NOT(OR(I569="Invoiced",I569="Cancelled")),"REVIEW: status",IF(I569="Cancelled","Cancelled",IF(NOT(AND(ISNUMBER(B569),B569&gt;=1,B569&lt;=2958465)),"REVIEW: date",IF(LEN(TRIM(C569))=0,"REVIEW: customer",IF(LEN(TRIM(D569))=0,"REVIEW: product",IF(NOT(AND(ISNUMBER(E569),E569&gt;0)),"REVIEW: quantity",IF(NOT(AND(ISNUMBER(F569),F569&gt;=0)),"REVIEW: price",IF(NOT(AND(ISNUMBER(G569),G569&gt;=0,G569&lt;=1)),"REVIEW: discount",IF(NOT(AND(ISNUMBER(H569),H569&gt;=0)),"REVIEW: unit cost","OK")))))))))))),"REVIEW: cell error")</x:f>
      </x:c>
      <x:c r="K569" s="109" t="str">
        <x:f>IF(J569="","",IF(J569="Cancelled",0,IF(OR(J569="OK",J569="REVIEW: unit cost"),ROUND(E569*F569*(1-G569),2),"n.a.")))</x:f>
      </x:c>
      <x:c r="L569" s="109" t="str">
        <x:f>IF(J569="","",IF(J569="Cancelled",0,IF(J569="OK",ROUND(E569*H569,2),"n.a.")))</x:f>
      </x:c>
      <x:c r="M569" s="109" t="str">
        <x:f>IF(J569="","",IF(AND(ISNUMBER(K569),ISNUMBER(L569)),K569-L569,"n.a."))</x:f>
      </x:c>
      <x:c r="N569" s="111" t="str">
        <x:f>IF(J569="","",IF(AND(ISNUMBER(M569),ISNUMBER(K569),K569&lt;&gt;0),M569/K569,"n.a."))</x:f>
      </x:c>
      <x:c r="O569" s="108" t="str">
        <x:f>IF(J569="","",IF(J569="Cancelled","Excluded",IF(J569&lt;&gt;"OK","Correct inputs",IF(K569=0,"Zero sales",IF(NOT('Sales overview'!$R$8),"Set target",IF(N569&lt;'Sales overview'!$E$6,"Below target","At/above target"))))))</x:f>
      </x:c>
    </x:row>
    <x:row r="570" ht="24" customHeight="1">
      <x:c r="A570" s="28"/>
      <x:c r="B570" s="100"/>
      <x:c r="C570" s="28"/>
      <x:c r="D570" s="28"/>
      <x:c r="E570" s="102"/>
      <x:c r="F570" s="103"/>
      <x:c r="G570" s="104"/>
      <x:c r="H570" s="103"/>
      <x:c r="I570" s="107"/>
      <x:c r="J570" s="108" t="str">
        <x:f>IFERROR(IF(COUNTA(A570:I570)=0,"",IF(LEN(TRIM(A570))=0,"REVIEW: missing ID",IF(COUNTIFS($A$7:$A$1006,A570)&lt;&gt;1,"REVIEW: duplicate ID",IF(NOT(OR(I570="Invoiced",I570="Cancelled")),"REVIEW: status",IF(I570="Cancelled","Cancelled",IF(NOT(AND(ISNUMBER(B570),B570&gt;=1,B570&lt;=2958465)),"REVIEW: date",IF(LEN(TRIM(C570))=0,"REVIEW: customer",IF(LEN(TRIM(D570))=0,"REVIEW: product",IF(NOT(AND(ISNUMBER(E570),E570&gt;0)),"REVIEW: quantity",IF(NOT(AND(ISNUMBER(F570),F570&gt;=0)),"REVIEW: price",IF(NOT(AND(ISNUMBER(G570),G570&gt;=0,G570&lt;=1)),"REVIEW: discount",IF(NOT(AND(ISNUMBER(H570),H570&gt;=0)),"REVIEW: unit cost","OK")))))))))))),"REVIEW: cell error")</x:f>
      </x:c>
      <x:c r="K570" s="109" t="str">
        <x:f>IF(J570="","",IF(J570="Cancelled",0,IF(OR(J570="OK",J570="REVIEW: unit cost"),ROUND(E570*F570*(1-G570),2),"n.a.")))</x:f>
      </x:c>
      <x:c r="L570" s="109" t="str">
        <x:f>IF(J570="","",IF(J570="Cancelled",0,IF(J570="OK",ROUND(E570*H570,2),"n.a.")))</x:f>
      </x:c>
      <x:c r="M570" s="109" t="str">
        <x:f>IF(J570="","",IF(AND(ISNUMBER(K570),ISNUMBER(L570)),K570-L570,"n.a."))</x:f>
      </x:c>
      <x:c r="N570" s="111" t="str">
        <x:f>IF(J570="","",IF(AND(ISNUMBER(M570),ISNUMBER(K570),K570&lt;&gt;0),M570/K570,"n.a."))</x:f>
      </x:c>
      <x:c r="O570" s="108" t="str">
        <x:f>IF(J570="","",IF(J570="Cancelled","Excluded",IF(J570&lt;&gt;"OK","Correct inputs",IF(K570=0,"Zero sales",IF(NOT('Sales overview'!$R$8),"Set target",IF(N570&lt;'Sales overview'!$E$6,"Below target","At/above target"))))))</x:f>
      </x:c>
    </x:row>
    <x:row r="571" ht="24" customHeight="1">
      <x:c r="A571" s="28"/>
      <x:c r="B571" s="100"/>
      <x:c r="C571" s="28"/>
      <x:c r="D571" s="28"/>
      <x:c r="E571" s="102"/>
      <x:c r="F571" s="103"/>
      <x:c r="G571" s="104"/>
      <x:c r="H571" s="103"/>
      <x:c r="I571" s="107"/>
      <x:c r="J571" s="108" t="str">
        <x:f>IFERROR(IF(COUNTA(A571:I571)=0,"",IF(LEN(TRIM(A571))=0,"REVIEW: missing ID",IF(COUNTIFS($A$7:$A$1006,A571)&lt;&gt;1,"REVIEW: duplicate ID",IF(NOT(OR(I571="Invoiced",I571="Cancelled")),"REVIEW: status",IF(I571="Cancelled","Cancelled",IF(NOT(AND(ISNUMBER(B571),B571&gt;=1,B571&lt;=2958465)),"REVIEW: date",IF(LEN(TRIM(C571))=0,"REVIEW: customer",IF(LEN(TRIM(D571))=0,"REVIEW: product",IF(NOT(AND(ISNUMBER(E571),E571&gt;0)),"REVIEW: quantity",IF(NOT(AND(ISNUMBER(F571),F571&gt;=0)),"REVIEW: price",IF(NOT(AND(ISNUMBER(G571),G571&gt;=0,G571&lt;=1)),"REVIEW: discount",IF(NOT(AND(ISNUMBER(H571),H571&gt;=0)),"REVIEW: unit cost","OK")))))))))))),"REVIEW: cell error")</x:f>
      </x:c>
      <x:c r="K571" s="109" t="str">
        <x:f>IF(J571="","",IF(J571="Cancelled",0,IF(OR(J571="OK",J571="REVIEW: unit cost"),ROUND(E571*F571*(1-G571),2),"n.a.")))</x:f>
      </x:c>
      <x:c r="L571" s="109" t="str">
        <x:f>IF(J571="","",IF(J571="Cancelled",0,IF(J571="OK",ROUND(E571*H571,2),"n.a.")))</x:f>
      </x:c>
      <x:c r="M571" s="109" t="str">
        <x:f>IF(J571="","",IF(AND(ISNUMBER(K571),ISNUMBER(L571)),K571-L571,"n.a."))</x:f>
      </x:c>
      <x:c r="N571" s="111" t="str">
        <x:f>IF(J571="","",IF(AND(ISNUMBER(M571),ISNUMBER(K571),K571&lt;&gt;0),M571/K571,"n.a."))</x:f>
      </x:c>
      <x:c r="O571" s="108" t="str">
        <x:f>IF(J571="","",IF(J571="Cancelled","Excluded",IF(J571&lt;&gt;"OK","Correct inputs",IF(K571=0,"Zero sales",IF(NOT('Sales overview'!$R$8),"Set target",IF(N571&lt;'Sales overview'!$E$6,"Below target","At/above target"))))))</x:f>
      </x:c>
    </x:row>
    <x:row r="572" ht="24" customHeight="1">
      <x:c r="A572" s="28"/>
      <x:c r="B572" s="100"/>
      <x:c r="C572" s="28"/>
      <x:c r="D572" s="28"/>
      <x:c r="E572" s="102"/>
      <x:c r="F572" s="103"/>
      <x:c r="G572" s="104"/>
      <x:c r="H572" s="103"/>
      <x:c r="I572" s="107"/>
      <x:c r="J572" s="108" t="str">
        <x:f>IFERROR(IF(COUNTA(A572:I572)=0,"",IF(LEN(TRIM(A572))=0,"REVIEW: missing ID",IF(COUNTIFS($A$7:$A$1006,A572)&lt;&gt;1,"REVIEW: duplicate ID",IF(NOT(OR(I572="Invoiced",I572="Cancelled")),"REVIEW: status",IF(I572="Cancelled","Cancelled",IF(NOT(AND(ISNUMBER(B572),B572&gt;=1,B572&lt;=2958465)),"REVIEW: date",IF(LEN(TRIM(C572))=0,"REVIEW: customer",IF(LEN(TRIM(D572))=0,"REVIEW: product",IF(NOT(AND(ISNUMBER(E572),E572&gt;0)),"REVIEW: quantity",IF(NOT(AND(ISNUMBER(F572),F572&gt;=0)),"REVIEW: price",IF(NOT(AND(ISNUMBER(G572),G572&gt;=0,G572&lt;=1)),"REVIEW: discount",IF(NOT(AND(ISNUMBER(H572),H572&gt;=0)),"REVIEW: unit cost","OK")))))))))))),"REVIEW: cell error")</x:f>
      </x:c>
      <x:c r="K572" s="109" t="str">
        <x:f>IF(J572="","",IF(J572="Cancelled",0,IF(OR(J572="OK",J572="REVIEW: unit cost"),ROUND(E572*F572*(1-G572),2),"n.a.")))</x:f>
      </x:c>
      <x:c r="L572" s="109" t="str">
        <x:f>IF(J572="","",IF(J572="Cancelled",0,IF(J572="OK",ROUND(E572*H572,2),"n.a.")))</x:f>
      </x:c>
      <x:c r="M572" s="109" t="str">
        <x:f>IF(J572="","",IF(AND(ISNUMBER(K572),ISNUMBER(L572)),K572-L572,"n.a."))</x:f>
      </x:c>
      <x:c r="N572" s="111" t="str">
        <x:f>IF(J572="","",IF(AND(ISNUMBER(M572),ISNUMBER(K572),K572&lt;&gt;0),M572/K572,"n.a."))</x:f>
      </x:c>
      <x:c r="O572" s="108" t="str">
        <x:f>IF(J572="","",IF(J572="Cancelled","Excluded",IF(J572&lt;&gt;"OK","Correct inputs",IF(K572=0,"Zero sales",IF(NOT('Sales overview'!$R$8),"Set target",IF(N572&lt;'Sales overview'!$E$6,"Below target","At/above target"))))))</x:f>
      </x:c>
    </x:row>
    <x:row r="573" ht="24" customHeight="1">
      <x:c r="A573" s="28"/>
      <x:c r="B573" s="100"/>
      <x:c r="C573" s="28"/>
      <x:c r="D573" s="28"/>
      <x:c r="E573" s="102"/>
      <x:c r="F573" s="103"/>
      <x:c r="G573" s="104"/>
      <x:c r="H573" s="103"/>
      <x:c r="I573" s="107"/>
      <x:c r="J573" s="108" t="str">
        <x:f>IFERROR(IF(COUNTA(A573:I573)=0,"",IF(LEN(TRIM(A573))=0,"REVIEW: missing ID",IF(COUNTIFS($A$7:$A$1006,A573)&lt;&gt;1,"REVIEW: duplicate ID",IF(NOT(OR(I573="Invoiced",I573="Cancelled")),"REVIEW: status",IF(I573="Cancelled","Cancelled",IF(NOT(AND(ISNUMBER(B573),B573&gt;=1,B573&lt;=2958465)),"REVIEW: date",IF(LEN(TRIM(C573))=0,"REVIEW: customer",IF(LEN(TRIM(D573))=0,"REVIEW: product",IF(NOT(AND(ISNUMBER(E573),E573&gt;0)),"REVIEW: quantity",IF(NOT(AND(ISNUMBER(F573),F573&gt;=0)),"REVIEW: price",IF(NOT(AND(ISNUMBER(G573),G573&gt;=0,G573&lt;=1)),"REVIEW: discount",IF(NOT(AND(ISNUMBER(H573),H573&gt;=0)),"REVIEW: unit cost","OK")))))))))))),"REVIEW: cell error")</x:f>
      </x:c>
      <x:c r="K573" s="109" t="str">
        <x:f>IF(J573="","",IF(J573="Cancelled",0,IF(OR(J573="OK",J573="REVIEW: unit cost"),ROUND(E573*F573*(1-G573),2),"n.a.")))</x:f>
      </x:c>
      <x:c r="L573" s="109" t="str">
        <x:f>IF(J573="","",IF(J573="Cancelled",0,IF(J573="OK",ROUND(E573*H573,2),"n.a.")))</x:f>
      </x:c>
      <x:c r="M573" s="109" t="str">
        <x:f>IF(J573="","",IF(AND(ISNUMBER(K573),ISNUMBER(L573)),K573-L573,"n.a."))</x:f>
      </x:c>
      <x:c r="N573" s="111" t="str">
        <x:f>IF(J573="","",IF(AND(ISNUMBER(M573),ISNUMBER(K573),K573&lt;&gt;0),M573/K573,"n.a."))</x:f>
      </x:c>
      <x:c r="O573" s="108" t="str">
        <x:f>IF(J573="","",IF(J573="Cancelled","Excluded",IF(J573&lt;&gt;"OK","Correct inputs",IF(K573=0,"Zero sales",IF(NOT('Sales overview'!$R$8),"Set target",IF(N573&lt;'Sales overview'!$E$6,"Below target","At/above target"))))))</x:f>
      </x:c>
    </x:row>
    <x:row r="574" ht="24" customHeight="1">
      <x:c r="A574" s="28"/>
      <x:c r="B574" s="100"/>
      <x:c r="C574" s="28"/>
      <x:c r="D574" s="28"/>
      <x:c r="E574" s="102"/>
      <x:c r="F574" s="103"/>
      <x:c r="G574" s="104"/>
      <x:c r="H574" s="103"/>
      <x:c r="I574" s="107"/>
      <x:c r="J574" s="108" t="str">
        <x:f>IFERROR(IF(COUNTA(A574:I574)=0,"",IF(LEN(TRIM(A574))=0,"REVIEW: missing ID",IF(COUNTIFS($A$7:$A$1006,A574)&lt;&gt;1,"REVIEW: duplicate ID",IF(NOT(OR(I574="Invoiced",I574="Cancelled")),"REVIEW: status",IF(I574="Cancelled","Cancelled",IF(NOT(AND(ISNUMBER(B574),B574&gt;=1,B574&lt;=2958465)),"REVIEW: date",IF(LEN(TRIM(C574))=0,"REVIEW: customer",IF(LEN(TRIM(D574))=0,"REVIEW: product",IF(NOT(AND(ISNUMBER(E574),E574&gt;0)),"REVIEW: quantity",IF(NOT(AND(ISNUMBER(F574),F574&gt;=0)),"REVIEW: price",IF(NOT(AND(ISNUMBER(G574),G574&gt;=0,G574&lt;=1)),"REVIEW: discount",IF(NOT(AND(ISNUMBER(H574),H574&gt;=0)),"REVIEW: unit cost","OK")))))))))))),"REVIEW: cell error")</x:f>
      </x:c>
      <x:c r="K574" s="109" t="str">
        <x:f>IF(J574="","",IF(J574="Cancelled",0,IF(OR(J574="OK",J574="REVIEW: unit cost"),ROUND(E574*F574*(1-G574),2),"n.a.")))</x:f>
      </x:c>
      <x:c r="L574" s="109" t="str">
        <x:f>IF(J574="","",IF(J574="Cancelled",0,IF(J574="OK",ROUND(E574*H574,2),"n.a.")))</x:f>
      </x:c>
      <x:c r="M574" s="109" t="str">
        <x:f>IF(J574="","",IF(AND(ISNUMBER(K574),ISNUMBER(L574)),K574-L574,"n.a."))</x:f>
      </x:c>
      <x:c r="N574" s="111" t="str">
        <x:f>IF(J574="","",IF(AND(ISNUMBER(M574),ISNUMBER(K574),K574&lt;&gt;0),M574/K574,"n.a."))</x:f>
      </x:c>
      <x:c r="O574" s="108" t="str">
        <x:f>IF(J574="","",IF(J574="Cancelled","Excluded",IF(J574&lt;&gt;"OK","Correct inputs",IF(K574=0,"Zero sales",IF(NOT('Sales overview'!$R$8),"Set target",IF(N574&lt;'Sales overview'!$E$6,"Below target","At/above target"))))))</x:f>
      </x:c>
    </x:row>
    <x:row r="575" ht="24" customHeight="1">
      <x:c r="A575" s="28"/>
      <x:c r="B575" s="100"/>
      <x:c r="C575" s="28"/>
      <x:c r="D575" s="28"/>
      <x:c r="E575" s="102"/>
      <x:c r="F575" s="103"/>
      <x:c r="G575" s="104"/>
      <x:c r="H575" s="103"/>
      <x:c r="I575" s="107"/>
      <x:c r="J575" s="108" t="str">
        <x:f>IFERROR(IF(COUNTA(A575:I575)=0,"",IF(LEN(TRIM(A575))=0,"REVIEW: missing ID",IF(COUNTIFS($A$7:$A$1006,A575)&lt;&gt;1,"REVIEW: duplicate ID",IF(NOT(OR(I575="Invoiced",I575="Cancelled")),"REVIEW: status",IF(I575="Cancelled","Cancelled",IF(NOT(AND(ISNUMBER(B575),B575&gt;=1,B575&lt;=2958465)),"REVIEW: date",IF(LEN(TRIM(C575))=0,"REVIEW: customer",IF(LEN(TRIM(D575))=0,"REVIEW: product",IF(NOT(AND(ISNUMBER(E575),E575&gt;0)),"REVIEW: quantity",IF(NOT(AND(ISNUMBER(F575),F575&gt;=0)),"REVIEW: price",IF(NOT(AND(ISNUMBER(G575),G575&gt;=0,G575&lt;=1)),"REVIEW: discount",IF(NOT(AND(ISNUMBER(H575),H575&gt;=0)),"REVIEW: unit cost","OK")))))))))))),"REVIEW: cell error")</x:f>
      </x:c>
      <x:c r="K575" s="109" t="str">
        <x:f>IF(J575="","",IF(J575="Cancelled",0,IF(OR(J575="OK",J575="REVIEW: unit cost"),ROUND(E575*F575*(1-G575),2),"n.a.")))</x:f>
      </x:c>
      <x:c r="L575" s="109" t="str">
        <x:f>IF(J575="","",IF(J575="Cancelled",0,IF(J575="OK",ROUND(E575*H575,2),"n.a.")))</x:f>
      </x:c>
      <x:c r="M575" s="109" t="str">
        <x:f>IF(J575="","",IF(AND(ISNUMBER(K575),ISNUMBER(L575)),K575-L575,"n.a."))</x:f>
      </x:c>
      <x:c r="N575" s="111" t="str">
        <x:f>IF(J575="","",IF(AND(ISNUMBER(M575),ISNUMBER(K575),K575&lt;&gt;0),M575/K575,"n.a."))</x:f>
      </x:c>
      <x:c r="O575" s="108" t="str">
        <x:f>IF(J575="","",IF(J575="Cancelled","Excluded",IF(J575&lt;&gt;"OK","Correct inputs",IF(K575=0,"Zero sales",IF(NOT('Sales overview'!$R$8),"Set target",IF(N575&lt;'Sales overview'!$E$6,"Below target","At/above target"))))))</x:f>
      </x:c>
    </x:row>
    <x:row r="576" ht="24" customHeight="1">
      <x:c r="A576" s="28"/>
      <x:c r="B576" s="100"/>
      <x:c r="C576" s="28"/>
      <x:c r="D576" s="28"/>
      <x:c r="E576" s="102"/>
      <x:c r="F576" s="103"/>
      <x:c r="G576" s="104"/>
      <x:c r="H576" s="103"/>
      <x:c r="I576" s="107"/>
      <x:c r="J576" s="108" t="str">
        <x:f>IFERROR(IF(COUNTA(A576:I576)=0,"",IF(LEN(TRIM(A576))=0,"REVIEW: missing ID",IF(COUNTIFS($A$7:$A$1006,A576)&lt;&gt;1,"REVIEW: duplicate ID",IF(NOT(OR(I576="Invoiced",I576="Cancelled")),"REVIEW: status",IF(I576="Cancelled","Cancelled",IF(NOT(AND(ISNUMBER(B576),B576&gt;=1,B576&lt;=2958465)),"REVIEW: date",IF(LEN(TRIM(C576))=0,"REVIEW: customer",IF(LEN(TRIM(D576))=0,"REVIEW: product",IF(NOT(AND(ISNUMBER(E576),E576&gt;0)),"REVIEW: quantity",IF(NOT(AND(ISNUMBER(F576),F576&gt;=0)),"REVIEW: price",IF(NOT(AND(ISNUMBER(G576),G576&gt;=0,G576&lt;=1)),"REVIEW: discount",IF(NOT(AND(ISNUMBER(H576),H576&gt;=0)),"REVIEW: unit cost","OK")))))))))))),"REVIEW: cell error")</x:f>
      </x:c>
      <x:c r="K576" s="109" t="str">
        <x:f>IF(J576="","",IF(J576="Cancelled",0,IF(OR(J576="OK",J576="REVIEW: unit cost"),ROUND(E576*F576*(1-G576),2),"n.a.")))</x:f>
      </x:c>
      <x:c r="L576" s="109" t="str">
        <x:f>IF(J576="","",IF(J576="Cancelled",0,IF(J576="OK",ROUND(E576*H576,2),"n.a.")))</x:f>
      </x:c>
      <x:c r="M576" s="109" t="str">
        <x:f>IF(J576="","",IF(AND(ISNUMBER(K576),ISNUMBER(L576)),K576-L576,"n.a."))</x:f>
      </x:c>
      <x:c r="N576" s="111" t="str">
        <x:f>IF(J576="","",IF(AND(ISNUMBER(M576),ISNUMBER(K576),K576&lt;&gt;0),M576/K576,"n.a."))</x:f>
      </x:c>
      <x:c r="O576" s="108" t="str">
        <x:f>IF(J576="","",IF(J576="Cancelled","Excluded",IF(J576&lt;&gt;"OK","Correct inputs",IF(K576=0,"Zero sales",IF(NOT('Sales overview'!$R$8),"Set target",IF(N576&lt;'Sales overview'!$E$6,"Below target","At/above target"))))))</x:f>
      </x:c>
    </x:row>
    <x:row r="577" ht="24" customHeight="1">
      <x:c r="A577" s="28"/>
      <x:c r="B577" s="100"/>
      <x:c r="C577" s="28"/>
      <x:c r="D577" s="28"/>
      <x:c r="E577" s="102"/>
      <x:c r="F577" s="103"/>
      <x:c r="G577" s="104"/>
      <x:c r="H577" s="103"/>
      <x:c r="I577" s="107"/>
      <x:c r="J577" s="108" t="str">
        <x:f>IFERROR(IF(COUNTA(A577:I577)=0,"",IF(LEN(TRIM(A577))=0,"REVIEW: missing ID",IF(COUNTIFS($A$7:$A$1006,A577)&lt;&gt;1,"REVIEW: duplicate ID",IF(NOT(OR(I577="Invoiced",I577="Cancelled")),"REVIEW: status",IF(I577="Cancelled","Cancelled",IF(NOT(AND(ISNUMBER(B577),B577&gt;=1,B577&lt;=2958465)),"REVIEW: date",IF(LEN(TRIM(C577))=0,"REVIEW: customer",IF(LEN(TRIM(D577))=0,"REVIEW: product",IF(NOT(AND(ISNUMBER(E577),E577&gt;0)),"REVIEW: quantity",IF(NOT(AND(ISNUMBER(F577),F577&gt;=0)),"REVIEW: price",IF(NOT(AND(ISNUMBER(G577),G577&gt;=0,G577&lt;=1)),"REVIEW: discount",IF(NOT(AND(ISNUMBER(H577),H577&gt;=0)),"REVIEW: unit cost","OK")))))))))))),"REVIEW: cell error")</x:f>
      </x:c>
      <x:c r="K577" s="109" t="str">
        <x:f>IF(J577="","",IF(J577="Cancelled",0,IF(OR(J577="OK",J577="REVIEW: unit cost"),ROUND(E577*F577*(1-G577),2),"n.a.")))</x:f>
      </x:c>
      <x:c r="L577" s="109" t="str">
        <x:f>IF(J577="","",IF(J577="Cancelled",0,IF(J577="OK",ROUND(E577*H577,2),"n.a.")))</x:f>
      </x:c>
      <x:c r="M577" s="109" t="str">
        <x:f>IF(J577="","",IF(AND(ISNUMBER(K577),ISNUMBER(L577)),K577-L577,"n.a."))</x:f>
      </x:c>
      <x:c r="N577" s="111" t="str">
        <x:f>IF(J577="","",IF(AND(ISNUMBER(M577),ISNUMBER(K577),K577&lt;&gt;0),M577/K577,"n.a."))</x:f>
      </x:c>
      <x:c r="O577" s="108" t="str">
        <x:f>IF(J577="","",IF(J577="Cancelled","Excluded",IF(J577&lt;&gt;"OK","Correct inputs",IF(K577=0,"Zero sales",IF(NOT('Sales overview'!$R$8),"Set target",IF(N577&lt;'Sales overview'!$E$6,"Below target","At/above target"))))))</x:f>
      </x:c>
    </x:row>
    <x:row r="578" ht="24" customHeight="1">
      <x:c r="A578" s="28"/>
      <x:c r="B578" s="100"/>
      <x:c r="C578" s="28"/>
      <x:c r="D578" s="28"/>
      <x:c r="E578" s="102"/>
      <x:c r="F578" s="103"/>
      <x:c r="G578" s="104"/>
      <x:c r="H578" s="103"/>
      <x:c r="I578" s="107"/>
      <x:c r="J578" s="108" t="str">
        <x:f>IFERROR(IF(COUNTA(A578:I578)=0,"",IF(LEN(TRIM(A578))=0,"REVIEW: missing ID",IF(COUNTIFS($A$7:$A$1006,A578)&lt;&gt;1,"REVIEW: duplicate ID",IF(NOT(OR(I578="Invoiced",I578="Cancelled")),"REVIEW: status",IF(I578="Cancelled","Cancelled",IF(NOT(AND(ISNUMBER(B578),B578&gt;=1,B578&lt;=2958465)),"REVIEW: date",IF(LEN(TRIM(C578))=0,"REVIEW: customer",IF(LEN(TRIM(D578))=0,"REVIEW: product",IF(NOT(AND(ISNUMBER(E578),E578&gt;0)),"REVIEW: quantity",IF(NOT(AND(ISNUMBER(F578),F578&gt;=0)),"REVIEW: price",IF(NOT(AND(ISNUMBER(G578),G578&gt;=0,G578&lt;=1)),"REVIEW: discount",IF(NOT(AND(ISNUMBER(H578),H578&gt;=0)),"REVIEW: unit cost","OK")))))))))))),"REVIEW: cell error")</x:f>
      </x:c>
      <x:c r="K578" s="109" t="str">
        <x:f>IF(J578="","",IF(J578="Cancelled",0,IF(OR(J578="OK",J578="REVIEW: unit cost"),ROUND(E578*F578*(1-G578),2),"n.a.")))</x:f>
      </x:c>
      <x:c r="L578" s="109" t="str">
        <x:f>IF(J578="","",IF(J578="Cancelled",0,IF(J578="OK",ROUND(E578*H578,2),"n.a.")))</x:f>
      </x:c>
      <x:c r="M578" s="109" t="str">
        <x:f>IF(J578="","",IF(AND(ISNUMBER(K578),ISNUMBER(L578)),K578-L578,"n.a."))</x:f>
      </x:c>
      <x:c r="N578" s="111" t="str">
        <x:f>IF(J578="","",IF(AND(ISNUMBER(M578),ISNUMBER(K578),K578&lt;&gt;0),M578/K578,"n.a."))</x:f>
      </x:c>
      <x:c r="O578" s="108" t="str">
        <x:f>IF(J578="","",IF(J578="Cancelled","Excluded",IF(J578&lt;&gt;"OK","Correct inputs",IF(K578=0,"Zero sales",IF(NOT('Sales overview'!$R$8),"Set target",IF(N578&lt;'Sales overview'!$E$6,"Below target","At/above target"))))))</x:f>
      </x:c>
    </x:row>
    <x:row r="579" ht="24" customHeight="1">
      <x:c r="A579" s="28"/>
      <x:c r="B579" s="100"/>
      <x:c r="C579" s="28"/>
      <x:c r="D579" s="28"/>
      <x:c r="E579" s="102"/>
      <x:c r="F579" s="103"/>
      <x:c r="G579" s="104"/>
      <x:c r="H579" s="103"/>
      <x:c r="I579" s="107"/>
      <x:c r="J579" s="108" t="str">
        <x:f>IFERROR(IF(COUNTA(A579:I579)=0,"",IF(LEN(TRIM(A579))=0,"REVIEW: missing ID",IF(COUNTIFS($A$7:$A$1006,A579)&lt;&gt;1,"REVIEW: duplicate ID",IF(NOT(OR(I579="Invoiced",I579="Cancelled")),"REVIEW: status",IF(I579="Cancelled","Cancelled",IF(NOT(AND(ISNUMBER(B579),B579&gt;=1,B579&lt;=2958465)),"REVIEW: date",IF(LEN(TRIM(C579))=0,"REVIEW: customer",IF(LEN(TRIM(D579))=0,"REVIEW: product",IF(NOT(AND(ISNUMBER(E579),E579&gt;0)),"REVIEW: quantity",IF(NOT(AND(ISNUMBER(F579),F579&gt;=0)),"REVIEW: price",IF(NOT(AND(ISNUMBER(G579),G579&gt;=0,G579&lt;=1)),"REVIEW: discount",IF(NOT(AND(ISNUMBER(H579),H579&gt;=0)),"REVIEW: unit cost","OK")))))))))))),"REVIEW: cell error")</x:f>
      </x:c>
      <x:c r="K579" s="109" t="str">
        <x:f>IF(J579="","",IF(J579="Cancelled",0,IF(OR(J579="OK",J579="REVIEW: unit cost"),ROUND(E579*F579*(1-G579),2),"n.a.")))</x:f>
      </x:c>
      <x:c r="L579" s="109" t="str">
        <x:f>IF(J579="","",IF(J579="Cancelled",0,IF(J579="OK",ROUND(E579*H579,2),"n.a.")))</x:f>
      </x:c>
      <x:c r="M579" s="109" t="str">
        <x:f>IF(J579="","",IF(AND(ISNUMBER(K579),ISNUMBER(L579)),K579-L579,"n.a."))</x:f>
      </x:c>
      <x:c r="N579" s="111" t="str">
        <x:f>IF(J579="","",IF(AND(ISNUMBER(M579),ISNUMBER(K579),K579&lt;&gt;0),M579/K579,"n.a."))</x:f>
      </x:c>
      <x:c r="O579" s="108" t="str">
        <x:f>IF(J579="","",IF(J579="Cancelled","Excluded",IF(J579&lt;&gt;"OK","Correct inputs",IF(K579=0,"Zero sales",IF(NOT('Sales overview'!$R$8),"Set target",IF(N579&lt;'Sales overview'!$E$6,"Below target","At/above target"))))))</x:f>
      </x:c>
    </x:row>
    <x:row r="580" ht="24" customHeight="1">
      <x:c r="A580" s="28"/>
      <x:c r="B580" s="100"/>
      <x:c r="C580" s="28"/>
      <x:c r="D580" s="28"/>
      <x:c r="E580" s="102"/>
      <x:c r="F580" s="103"/>
      <x:c r="G580" s="104"/>
      <x:c r="H580" s="103"/>
      <x:c r="I580" s="107"/>
      <x:c r="J580" s="108" t="str">
        <x:f>IFERROR(IF(COUNTA(A580:I580)=0,"",IF(LEN(TRIM(A580))=0,"REVIEW: missing ID",IF(COUNTIFS($A$7:$A$1006,A580)&lt;&gt;1,"REVIEW: duplicate ID",IF(NOT(OR(I580="Invoiced",I580="Cancelled")),"REVIEW: status",IF(I580="Cancelled","Cancelled",IF(NOT(AND(ISNUMBER(B580),B580&gt;=1,B580&lt;=2958465)),"REVIEW: date",IF(LEN(TRIM(C580))=0,"REVIEW: customer",IF(LEN(TRIM(D580))=0,"REVIEW: product",IF(NOT(AND(ISNUMBER(E580),E580&gt;0)),"REVIEW: quantity",IF(NOT(AND(ISNUMBER(F580),F580&gt;=0)),"REVIEW: price",IF(NOT(AND(ISNUMBER(G580),G580&gt;=0,G580&lt;=1)),"REVIEW: discount",IF(NOT(AND(ISNUMBER(H580),H580&gt;=0)),"REVIEW: unit cost","OK")))))))))))),"REVIEW: cell error")</x:f>
      </x:c>
      <x:c r="K580" s="109" t="str">
        <x:f>IF(J580="","",IF(J580="Cancelled",0,IF(OR(J580="OK",J580="REVIEW: unit cost"),ROUND(E580*F580*(1-G580),2),"n.a.")))</x:f>
      </x:c>
      <x:c r="L580" s="109" t="str">
        <x:f>IF(J580="","",IF(J580="Cancelled",0,IF(J580="OK",ROUND(E580*H580,2),"n.a.")))</x:f>
      </x:c>
      <x:c r="M580" s="109" t="str">
        <x:f>IF(J580="","",IF(AND(ISNUMBER(K580),ISNUMBER(L580)),K580-L580,"n.a."))</x:f>
      </x:c>
      <x:c r="N580" s="111" t="str">
        <x:f>IF(J580="","",IF(AND(ISNUMBER(M580),ISNUMBER(K580),K580&lt;&gt;0),M580/K580,"n.a."))</x:f>
      </x:c>
      <x:c r="O580" s="108" t="str">
        <x:f>IF(J580="","",IF(J580="Cancelled","Excluded",IF(J580&lt;&gt;"OK","Correct inputs",IF(K580=0,"Zero sales",IF(NOT('Sales overview'!$R$8),"Set target",IF(N580&lt;'Sales overview'!$E$6,"Below target","At/above target"))))))</x:f>
      </x:c>
    </x:row>
    <x:row r="581" ht="24" customHeight="1">
      <x:c r="A581" s="28"/>
      <x:c r="B581" s="100"/>
      <x:c r="C581" s="28"/>
      <x:c r="D581" s="28"/>
      <x:c r="E581" s="102"/>
      <x:c r="F581" s="103"/>
      <x:c r="G581" s="104"/>
      <x:c r="H581" s="103"/>
      <x:c r="I581" s="107"/>
      <x:c r="J581" s="108" t="str">
        <x:f>IFERROR(IF(COUNTA(A581:I581)=0,"",IF(LEN(TRIM(A581))=0,"REVIEW: missing ID",IF(COUNTIFS($A$7:$A$1006,A581)&lt;&gt;1,"REVIEW: duplicate ID",IF(NOT(OR(I581="Invoiced",I581="Cancelled")),"REVIEW: status",IF(I581="Cancelled","Cancelled",IF(NOT(AND(ISNUMBER(B581),B581&gt;=1,B581&lt;=2958465)),"REVIEW: date",IF(LEN(TRIM(C581))=0,"REVIEW: customer",IF(LEN(TRIM(D581))=0,"REVIEW: product",IF(NOT(AND(ISNUMBER(E581),E581&gt;0)),"REVIEW: quantity",IF(NOT(AND(ISNUMBER(F581),F581&gt;=0)),"REVIEW: price",IF(NOT(AND(ISNUMBER(G581),G581&gt;=0,G581&lt;=1)),"REVIEW: discount",IF(NOT(AND(ISNUMBER(H581),H581&gt;=0)),"REVIEW: unit cost","OK")))))))))))),"REVIEW: cell error")</x:f>
      </x:c>
      <x:c r="K581" s="109" t="str">
        <x:f>IF(J581="","",IF(J581="Cancelled",0,IF(OR(J581="OK",J581="REVIEW: unit cost"),ROUND(E581*F581*(1-G581),2),"n.a.")))</x:f>
      </x:c>
      <x:c r="L581" s="109" t="str">
        <x:f>IF(J581="","",IF(J581="Cancelled",0,IF(J581="OK",ROUND(E581*H581,2),"n.a.")))</x:f>
      </x:c>
      <x:c r="M581" s="109" t="str">
        <x:f>IF(J581="","",IF(AND(ISNUMBER(K581),ISNUMBER(L581)),K581-L581,"n.a."))</x:f>
      </x:c>
      <x:c r="N581" s="111" t="str">
        <x:f>IF(J581="","",IF(AND(ISNUMBER(M581),ISNUMBER(K581),K581&lt;&gt;0),M581/K581,"n.a."))</x:f>
      </x:c>
      <x:c r="O581" s="108" t="str">
        <x:f>IF(J581="","",IF(J581="Cancelled","Excluded",IF(J581&lt;&gt;"OK","Correct inputs",IF(K581=0,"Zero sales",IF(NOT('Sales overview'!$R$8),"Set target",IF(N581&lt;'Sales overview'!$E$6,"Below target","At/above target"))))))</x:f>
      </x:c>
    </x:row>
    <x:row r="582" ht="24" customHeight="1">
      <x:c r="A582" s="28"/>
      <x:c r="B582" s="100"/>
      <x:c r="C582" s="28"/>
      <x:c r="D582" s="28"/>
      <x:c r="E582" s="102"/>
      <x:c r="F582" s="103"/>
      <x:c r="G582" s="104"/>
      <x:c r="H582" s="103"/>
      <x:c r="I582" s="107"/>
      <x:c r="J582" s="108" t="str">
        <x:f>IFERROR(IF(COUNTA(A582:I582)=0,"",IF(LEN(TRIM(A582))=0,"REVIEW: missing ID",IF(COUNTIFS($A$7:$A$1006,A582)&lt;&gt;1,"REVIEW: duplicate ID",IF(NOT(OR(I582="Invoiced",I582="Cancelled")),"REVIEW: status",IF(I582="Cancelled","Cancelled",IF(NOT(AND(ISNUMBER(B582),B582&gt;=1,B582&lt;=2958465)),"REVIEW: date",IF(LEN(TRIM(C582))=0,"REVIEW: customer",IF(LEN(TRIM(D582))=0,"REVIEW: product",IF(NOT(AND(ISNUMBER(E582),E582&gt;0)),"REVIEW: quantity",IF(NOT(AND(ISNUMBER(F582),F582&gt;=0)),"REVIEW: price",IF(NOT(AND(ISNUMBER(G582),G582&gt;=0,G582&lt;=1)),"REVIEW: discount",IF(NOT(AND(ISNUMBER(H582),H582&gt;=0)),"REVIEW: unit cost","OK")))))))))))),"REVIEW: cell error")</x:f>
      </x:c>
      <x:c r="K582" s="109" t="str">
        <x:f>IF(J582="","",IF(J582="Cancelled",0,IF(OR(J582="OK",J582="REVIEW: unit cost"),ROUND(E582*F582*(1-G582),2),"n.a.")))</x:f>
      </x:c>
      <x:c r="L582" s="109" t="str">
        <x:f>IF(J582="","",IF(J582="Cancelled",0,IF(J582="OK",ROUND(E582*H582,2),"n.a.")))</x:f>
      </x:c>
      <x:c r="M582" s="109" t="str">
        <x:f>IF(J582="","",IF(AND(ISNUMBER(K582),ISNUMBER(L582)),K582-L582,"n.a."))</x:f>
      </x:c>
      <x:c r="N582" s="111" t="str">
        <x:f>IF(J582="","",IF(AND(ISNUMBER(M582),ISNUMBER(K582),K582&lt;&gt;0),M582/K582,"n.a."))</x:f>
      </x:c>
      <x:c r="O582" s="108" t="str">
        <x:f>IF(J582="","",IF(J582="Cancelled","Excluded",IF(J582&lt;&gt;"OK","Correct inputs",IF(K582=0,"Zero sales",IF(NOT('Sales overview'!$R$8),"Set target",IF(N582&lt;'Sales overview'!$E$6,"Below target","At/above target"))))))</x:f>
      </x:c>
    </x:row>
    <x:row r="583" ht="24" customHeight="1">
      <x:c r="A583" s="28"/>
      <x:c r="B583" s="100"/>
      <x:c r="C583" s="28"/>
      <x:c r="D583" s="28"/>
      <x:c r="E583" s="102"/>
      <x:c r="F583" s="103"/>
      <x:c r="G583" s="104"/>
      <x:c r="H583" s="103"/>
      <x:c r="I583" s="107"/>
      <x:c r="J583" s="108" t="str">
        <x:f>IFERROR(IF(COUNTA(A583:I583)=0,"",IF(LEN(TRIM(A583))=0,"REVIEW: missing ID",IF(COUNTIFS($A$7:$A$1006,A583)&lt;&gt;1,"REVIEW: duplicate ID",IF(NOT(OR(I583="Invoiced",I583="Cancelled")),"REVIEW: status",IF(I583="Cancelled","Cancelled",IF(NOT(AND(ISNUMBER(B583),B583&gt;=1,B583&lt;=2958465)),"REVIEW: date",IF(LEN(TRIM(C583))=0,"REVIEW: customer",IF(LEN(TRIM(D583))=0,"REVIEW: product",IF(NOT(AND(ISNUMBER(E583),E583&gt;0)),"REVIEW: quantity",IF(NOT(AND(ISNUMBER(F583),F583&gt;=0)),"REVIEW: price",IF(NOT(AND(ISNUMBER(G583),G583&gt;=0,G583&lt;=1)),"REVIEW: discount",IF(NOT(AND(ISNUMBER(H583),H583&gt;=0)),"REVIEW: unit cost","OK")))))))))))),"REVIEW: cell error")</x:f>
      </x:c>
      <x:c r="K583" s="109" t="str">
        <x:f>IF(J583="","",IF(J583="Cancelled",0,IF(OR(J583="OK",J583="REVIEW: unit cost"),ROUND(E583*F583*(1-G583),2),"n.a.")))</x:f>
      </x:c>
      <x:c r="L583" s="109" t="str">
        <x:f>IF(J583="","",IF(J583="Cancelled",0,IF(J583="OK",ROUND(E583*H583,2),"n.a.")))</x:f>
      </x:c>
      <x:c r="M583" s="109" t="str">
        <x:f>IF(J583="","",IF(AND(ISNUMBER(K583),ISNUMBER(L583)),K583-L583,"n.a."))</x:f>
      </x:c>
      <x:c r="N583" s="111" t="str">
        <x:f>IF(J583="","",IF(AND(ISNUMBER(M583),ISNUMBER(K583),K583&lt;&gt;0),M583/K583,"n.a."))</x:f>
      </x:c>
      <x:c r="O583" s="108" t="str">
        <x:f>IF(J583="","",IF(J583="Cancelled","Excluded",IF(J583&lt;&gt;"OK","Correct inputs",IF(K583=0,"Zero sales",IF(NOT('Sales overview'!$R$8),"Set target",IF(N583&lt;'Sales overview'!$E$6,"Below target","At/above target"))))))</x:f>
      </x:c>
    </x:row>
    <x:row r="584" ht="24" customHeight="1">
      <x:c r="A584" s="28"/>
      <x:c r="B584" s="100"/>
      <x:c r="C584" s="28"/>
      <x:c r="D584" s="28"/>
      <x:c r="E584" s="102"/>
      <x:c r="F584" s="103"/>
      <x:c r="G584" s="104"/>
      <x:c r="H584" s="103"/>
      <x:c r="I584" s="107"/>
      <x:c r="J584" s="108" t="str">
        <x:f>IFERROR(IF(COUNTA(A584:I584)=0,"",IF(LEN(TRIM(A584))=0,"REVIEW: missing ID",IF(COUNTIFS($A$7:$A$1006,A584)&lt;&gt;1,"REVIEW: duplicate ID",IF(NOT(OR(I584="Invoiced",I584="Cancelled")),"REVIEW: status",IF(I584="Cancelled","Cancelled",IF(NOT(AND(ISNUMBER(B584),B584&gt;=1,B584&lt;=2958465)),"REVIEW: date",IF(LEN(TRIM(C584))=0,"REVIEW: customer",IF(LEN(TRIM(D584))=0,"REVIEW: product",IF(NOT(AND(ISNUMBER(E584),E584&gt;0)),"REVIEW: quantity",IF(NOT(AND(ISNUMBER(F584),F584&gt;=0)),"REVIEW: price",IF(NOT(AND(ISNUMBER(G584),G584&gt;=0,G584&lt;=1)),"REVIEW: discount",IF(NOT(AND(ISNUMBER(H584),H584&gt;=0)),"REVIEW: unit cost","OK")))))))))))),"REVIEW: cell error")</x:f>
      </x:c>
      <x:c r="K584" s="109" t="str">
        <x:f>IF(J584="","",IF(J584="Cancelled",0,IF(OR(J584="OK",J584="REVIEW: unit cost"),ROUND(E584*F584*(1-G584),2),"n.a.")))</x:f>
      </x:c>
      <x:c r="L584" s="109" t="str">
        <x:f>IF(J584="","",IF(J584="Cancelled",0,IF(J584="OK",ROUND(E584*H584,2),"n.a.")))</x:f>
      </x:c>
      <x:c r="M584" s="109" t="str">
        <x:f>IF(J584="","",IF(AND(ISNUMBER(K584),ISNUMBER(L584)),K584-L584,"n.a."))</x:f>
      </x:c>
      <x:c r="N584" s="111" t="str">
        <x:f>IF(J584="","",IF(AND(ISNUMBER(M584),ISNUMBER(K584),K584&lt;&gt;0),M584/K584,"n.a."))</x:f>
      </x:c>
      <x:c r="O584" s="108" t="str">
        <x:f>IF(J584="","",IF(J584="Cancelled","Excluded",IF(J584&lt;&gt;"OK","Correct inputs",IF(K584=0,"Zero sales",IF(NOT('Sales overview'!$R$8),"Set target",IF(N584&lt;'Sales overview'!$E$6,"Below target","At/above target"))))))</x:f>
      </x:c>
    </x:row>
    <x:row r="585" ht="24" customHeight="1">
      <x:c r="A585" s="28"/>
      <x:c r="B585" s="100"/>
      <x:c r="C585" s="28"/>
      <x:c r="D585" s="28"/>
      <x:c r="E585" s="102"/>
      <x:c r="F585" s="103"/>
      <x:c r="G585" s="104"/>
      <x:c r="H585" s="103"/>
      <x:c r="I585" s="107"/>
      <x:c r="J585" s="108" t="str">
        <x:f>IFERROR(IF(COUNTA(A585:I585)=0,"",IF(LEN(TRIM(A585))=0,"REVIEW: missing ID",IF(COUNTIFS($A$7:$A$1006,A585)&lt;&gt;1,"REVIEW: duplicate ID",IF(NOT(OR(I585="Invoiced",I585="Cancelled")),"REVIEW: status",IF(I585="Cancelled","Cancelled",IF(NOT(AND(ISNUMBER(B585),B585&gt;=1,B585&lt;=2958465)),"REVIEW: date",IF(LEN(TRIM(C585))=0,"REVIEW: customer",IF(LEN(TRIM(D585))=0,"REVIEW: product",IF(NOT(AND(ISNUMBER(E585),E585&gt;0)),"REVIEW: quantity",IF(NOT(AND(ISNUMBER(F585),F585&gt;=0)),"REVIEW: price",IF(NOT(AND(ISNUMBER(G585),G585&gt;=0,G585&lt;=1)),"REVIEW: discount",IF(NOT(AND(ISNUMBER(H585),H585&gt;=0)),"REVIEW: unit cost","OK")))))))))))),"REVIEW: cell error")</x:f>
      </x:c>
      <x:c r="K585" s="109" t="str">
        <x:f>IF(J585="","",IF(J585="Cancelled",0,IF(OR(J585="OK",J585="REVIEW: unit cost"),ROUND(E585*F585*(1-G585),2),"n.a.")))</x:f>
      </x:c>
      <x:c r="L585" s="109" t="str">
        <x:f>IF(J585="","",IF(J585="Cancelled",0,IF(J585="OK",ROUND(E585*H585,2),"n.a.")))</x:f>
      </x:c>
      <x:c r="M585" s="109" t="str">
        <x:f>IF(J585="","",IF(AND(ISNUMBER(K585),ISNUMBER(L585)),K585-L585,"n.a."))</x:f>
      </x:c>
      <x:c r="N585" s="111" t="str">
        <x:f>IF(J585="","",IF(AND(ISNUMBER(M585),ISNUMBER(K585),K585&lt;&gt;0),M585/K585,"n.a."))</x:f>
      </x:c>
      <x:c r="O585" s="108" t="str">
        <x:f>IF(J585="","",IF(J585="Cancelled","Excluded",IF(J585&lt;&gt;"OK","Correct inputs",IF(K585=0,"Zero sales",IF(NOT('Sales overview'!$R$8),"Set target",IF(N585&lt;'Sales overview'!$E$6,"Below target","At/above target"))))))</x:f>
      </x:c>
    </x:row>
    <x:row r="586" ht="24" customHeight="1">
      <x:c r="A586" s="28"/>
      <x:c r="B586" s="100"/>
      <x:c r="C586" s="28"/>
      <x:c r="D586" s="28"/>
      <x:c r="E586" s="102"/>
      <x:c r="F586" s="103"/>
      <x:c r="G586" s="104"/>
      <x:c r="H586" s="103"/>
      <x:c r="I586" s="107"/>
      <x:c r="J586" s="108" t="str">
        <x:f>IFERROR(IF(COUNTA(A586:I586)=0,"",IF(LEN(TRIM(A586))=0,"REVIEW: missing ID",IF(COUNTIFS($A$7:$A$1006,A586)&lt;&gt;1,"REVIEW: duplicate ID",IF(NOT(OR(I586="Invoiced",I586="Cancelled")),"REVIEW: status",IF(I586="Cancelled","Cancelled",IF(NOT(AND(ISNUMBER(B586),B586&gt;=1,B586&lt;=2958465)),"REVIEW: date",IF(LEN(TRIM(C586))=0,"REVIEW: customer",IF(LEN(TRIM(D586))=0,"REVIEW: product",IF(NOT(AND(ISNUMBER(E586),E586&gt;0)),"REVIEW: quantity",IF(NOT(AND(ISNUMBER(F586),F586&gt;=0)),"REVIEW: price",IF(NOT(AND(ISNUMBER(G586),G586&gt;=0,G586&lt;=1)),"REVIEW: discount",IF(NOT(AND(ISNUMBER(H586),H586&gt;=0)),"REVIEW: unit cost","OK")))))))))))),"REVIEW: cell error")</x:f>
      </x:c>
      <x:c r="K586" s="109" t="str">
        <x:f>IF(J586="","",IF(J586="Cancelled",0,IF(OR(J586="OK",J586="REVIEW: unit cost"),ROUND(E586*F586*(1-G586),2),"n.a.")))</x:f>
      </x:c>
      <x:c r="L586" s="109" t="str">
        <x:f>IF(J586="","",IF(J586="Cancelled",0,IF(J586="OK",ROUND(E586*H586,2),"n.a.")))</x:f>
      </x:c>
      <x:c r="M586" s="109" t="str">
        <x:f>IF(J586="","",IF(AND(ISNUMBER(K586),ISNUMBER(L586)),K586-L586,"n.a."))</x:f>
      </x:c>
      <x:c r="N586" s="111" t="str">
        <x:f>IF(J586="","",IF(AND(ISNUMBER(M586),ISNUMBER(K586),K586&lt;&gt;0),M586/K586,"n.a."))</x:f>
      </x:c>
      <x:c r="O586" s="108" t="str">
        <x:f>IF(J586="","",IF(J586="Cancelled","Excluded",IF(J586&lt;&gt;"OK","Correct inputs",IF(K586=0,"Zero sales",IF(NOT('Sales overview'!$R$8),"Set target",IF(N586&lt;'Sales overview'!$E$6,"Below target","At/above target"))))))</x:f>
      </x:c>
    </x:row>
    <x:row r="587" ht="24" customHeight="1">
      <x:c r="A587" s="28"/>
      <x:c r="B587" s="100"/>
      <x:c r="C587" s="28"/>
      <x:c r="D587" s="28"/>
      <x:c r="E587" s="102"/>
      <x:c r="F587" s="103"/>
      <x:c r="G587" s="104"/>
      <x:c r="H587" s="103"/>
      <x:c r="I587" s="107"/>
      <x:c r="J587" s="108" t="str">
        <x:f>IFERROR(IF(COUNTA(A587:I587)=0,"",IF(LEN(TRIM(A587))=0,"REVIEW: missing ID",IF(COUNTIFS($A$7:$A$1006,A587)&lt;&gt;1,"REVIEW: duplicate ID",IF(NOT(OR(I587="Invoiced",I587="Cancelled")),"REVIEW: status",IF(I587="Cancelled","Cancelled",IF(NOT(AND(ISNUMBER(B587),B587&gt;=1,B587&lt;=2958465)),"REVIEW: date",IF(LEN(TRIM(C587))=0,"REVIEW: customer",IF(LEN(TRIM(D587))=0,"REVIEW: product",IF(NOT(AND(ISNUMBER(E587),E587&gt;0)),"REVIEW: quantity",IF(NOT(AND(ISNUMBER(F587),F587&gt;=0)),"REVIEW: price",IF(NOT(AND(ISNUMBER(G587),G587&gt;=0,G587&lt;=1)),"REVIEW: discount",IF(NOT(AND(ISNUMBER(H587),H587&gt;=0)),"REVIEW: unit cost","OK")))))))))))),"REVIEW: cell error")</x:f>
      </x:c>
      <x:c r="K587" s="109" t="str">
        <x:f>IF(J587="","",IF(J587="Cancelled",0,IF(OR(J587="OK",J587="REVIEW: unit cost"),ROUND(E587*F587*(1-G587),2),"n.a.")))</x:f>
      </x:c>
      <x:c r="L587" s="109" t="str">
        <x:f>IF(J587="","",IF(J587="Cancelled",0,IF(J587="OK",ROUND(E587*H587,2),"n.a.")))</x:f>
      </x:c>
      <x:c r="M587" s="109" t="str">
        <x:f>IF(J587="","",IF(AND(ISNUMBER(K587),ISNUMBER(L587)),K587-L587,"n.a."))</x:f>
      </x:c>
      <x:c r="N587" s="111" t="str">
        <x:f>IF(J587="","",IF(AND(ISNUMBER(M587),ISNUMBER(K587),K587&lt;&gt;0),M587/K587,"n.a."))</x:f>
      </x:c>
      <x:c r="O587" s="108" t="str">
        <x:f>IF(J587="","",IF(J587="Cancelled","Excluded",IF(J587&lt;&gt;"OK","Correct inputs",IF(K587=0,"Zero sales",IF(NOT('Sales overview'!$R$8),"Set target",IF(N587&lt;'Sales overview'!$E$6,"Below target","At/above target"))))))</x:f>
      </x:c>
    </x:row>
    <x:row r="588" ht="24" customHeight="1">
      <x:c r="A588" s="28"/>
      <x:c r="B588" s="100"/>
      <x:c r="C588" s="28"/>
      <x:c r="D588" s="28"/>
      <x:c r="E588" s="102"/>
      <x:c r="F588" s="103"/>
      <x:c r="G588" s="104"/>
      <x:c r="H588" s="103"/>
      <x:c r="I588" s="107"/>
      <x:c r="J588" s="108" t="str">
        <x:f>IFERROR(IF(COUNTA(A588:I588)=0,"",IF(LEN(TRIM(A588))=0,"REVIEW: missing ID",IF(COUNTIFS($A$7:$A$1006,A588)&lt;&gt;1,"REVIEW: duplicate ID",IF(NOT(OR(I588="Invoiced",I588="Cancelled")),"REVIEW: status",IF(I588="Cancelled","Cancelled",IF(NOT(AND(ISNUMBER(B588),B588&gt;=1,B588&lt;=2958465)),"REVIEW: date",IF(LEN(TRIM(C588))=0,"REVIEW: customer",IF(LEN(TRIM(D588))=0,"REVIEW: product",IF(NOT(AND(ISNUMBER(E588),E588&gt;0)),"REVIEW: quantity",IF(NOT(AND(ISNUMBER(F588),F588&gt;=0)),"REVIEW: price",IF(NOT(AND(ISNUMBER(G588),G588&gt;=0,G588&lt;=1)),"REVIEW: discount",IF(NOT(AND(ISNUMBER(H588),H588&gt;=0)),"REVIEW: unit cost","OK")))))))))))),"REVIEW: cell error")</x:f>
      </x:c>
      <x:c r="K588" s="109" t="str">
        <x:f>IF(J588="","",IF(J588="Cancelled",0,IF(OR(J588="OK",J588="REVIEW: unit cost"),ROUND(E588*F588*(1-G588),2),"n.a.")))</x:f>
      </x:c>
      <x:c r="L588" s="109" t="str">
        <x:f>IF(J588="","",IF(J588="Cancelled",0,IF(J588="OK",ROUND(E588*H588,2),"n.a.")))</x:f>
      </x:c>
      <x:c r="M588" s="109" t="str">
        <x:f>IF(J588="","",IF(AND(ISNUMBER(K588),ISNUMBER(L588)),K588-L588,"n.a."))</x:f>
      </x:c>
      <x:c r="N588" s="111" t="str">
        <x:f>IF(J588="","",IF(AND(ISNUMBER(M588),ISNUMBER(K588),K588&lt;&gt;0),M588/K588,"n.a."))</x:f>
      </x:c>
      <x:c r="O588" s="108" t="str">
        <x:f>IF(J588="","",IF(J588="Cancelled","Excluded",IF(J588&lt;&gt;"OK","Correct inputs",IF(K588=0,"Zero sales",IF(NOT('Sales overview'!$R$8),"Set target",IF(N588&lt;'Sales overview'!$E$6,"Below target","At/above target"))))))</x:f>
      </x:c>
    </x:row>
    <x:row r="589" ht="24" customHeight="1">
      <x:c r="A589" s="28"/>
      <x:c r="B589" s="100"/>
      <x:c r="C589" s="28"/>
      <x:c r="D589" s="28"/>
      <x:c r="E589" s="102"/>
      <x:c r="F589" s="103"/>
      <x:c r="G589" s="104"/>
      <x:c r="H589" s="103"/>
      <x:c r="I589" s="107"/>
      <x:c r="J589" s="108" t="str">
        <x:f>IFERROR(IF(COUNTA(A589:I589)=0,"",IF(LEN(TRIM(A589))=0,"REVIEW: missing ID",IF(COUNTIFS($A$7:$A$1006,A589)&lt;&gt;1,"REVIEW: duplicate ID",IF(NOT(OR(I589="Invoiced",I589="Cancelled")),"REVIEW: status",IF(I589="Cancelled","Cancelled",IF(NOT(AND(ISNUMBER(B589),B589&gt;=1,B589&lt;=2958465)),"REVIEW: date",IF(LEN(TRIM(C589))=0,"REVIEW: customer",IF(LEN(TRIM(D589))=0,"REVIEW: product",IF(NOT(AND(ISNUMBER(E589),E589&gt;0)),"REVIEW: quantity",IF(NOT(AND(ISNUMBER(F589),F589&gt;=0)),"REVIEW: price",IF(NOT(AND(ISNUMBER(G589),G589&gt;=0,G589&lt;=1)),"REVIEW: discount",IF(NOT(AND(ISNUMBER(H589),H589&gt;=0)),"REVIEW: unit cost","OK")))))))))))),"REVIEW: cell error")</x:f>
      </x:c>
      <x:c r="K589" s="109" t="str">
        <x:f>IF(J589="","",IF(J589="Cancelled",0,IF(OR(J589="OK",J589="REVIEW: unit cost"),ROUND(E589*F589*(1-G589),2),"n.a.")))</x:f>
      </x:c>
      <x:c r="L589" s="109" t="str">
        <x:f>IF(J589="","",IF(J589="Cancelled",0,IF(J589="OK",ROUND(E589*H589,2),"n.a.")))</x:f>
      </x:c>
      <x:c r="M589" s="109" t="str">
        <x:f>IF(J589="","",IF(AND(ISNUMBER(K589),ISNUMBER(L589)),K589-L589,"n.a."))</x:f>
      </x:c>
      <x:c r="N589" s="111" t="str">
        <x:f>IF(J589="","",IF(AND(ISNUMBER(M589),ISNUMBER(K589),K589&lt;&gt;0),M589/K589,"n.a."))</x:f>
      </x:c>
      <x:c r="O589" s="108" t="str">
        <x:f>IF(J589="","",IF(J589="Cancelled","Excluded",IF(J589&lt;&gt;"OK","Correct inputs",IF(K589=0,"Zero sales",IF(NOT('Sales overview'!$R$8),"Set target",IF(N589&lt;'Sales overview'!$E$6,"Below target","At/above target"))))))</x:f>
      </x:c>
    </x:row>
    <x:row r="590" ht="24" customHeight="1">
      <x:c r="A590" s="28"/>
      <x:c r="B590" s="100"/>
      <x:c r="C590" s="28"/>
      <x:c r="D590" s="28"/>
      <x:c r="E590" s="102"/>
      <x:c r="F590" s="103"/>
      <x:c r="G590" s="104"/>
      <x:c r="H590" s="103"/>
      <x:c r="I590" s="107"/>
      <x:c r="J590" s="108" t="str">
        <x:f>IFERROR(IF(COUNTA(A590:I590)=0,"",IF(LEN(TRIM(A590))=0,"REVIEW: missing ID",IF(COUNTIFS($A$7:$A$1006,A590)&lt;&gt;1,"REVIEW: duplicate ID",IF(NOT(OR(I590="Invoiced",I590="Cancelled")),"REVIEW: status",IF(I590="Cancelled","Cancelled",IF(NOT(AND(ISNUMBER(B590),B590&gt;=1,B590&lt;=2958465)),"REVIEW: date",IF(LEN(TRIM(C590))=0,"REVIEW: customer",IF(LEN(TRIM(D590))=0,"REVIEW: product",IF(NOT(AND(ISNUMBER(E590),E590&gt;0)),"REVIEW: quantity",IF(NOT(AND(ISNUMBER(F590),F590&gt;=0)),"REVIEW: price",IF(NOT(AND(ISNUMBER(G590),G590&gt;=0,G590&lt;=1)),"REVIEW: discount",IF(NOT(AND(ISNUMBER(H590),H590&gt;=0)),"REVIEW: unit cost","OK")))))))))))),"REVIEW: cell error")</x:f>
      </x:c>
      <x:c r="K590" s="109" t="str">
        <x:f>IF(J590="","",IF(J590="Cancelled",0,IF(OR(J590="OK",J590="REVIEW: unit cost"),ROUND(E590*F590*(1-G590),2),"n.a.")))</x:f>
      </x:c>
      <x:c r="L590" s="109" t="str">
        <x:f>IF(J590="","",IF(J590="Cancelled",0,IF(J590="OK",ROUND(E590*H590,2),"n.a.")))</x:f>
      </x:c>
      <x:c r="M590" s="109" t="str">
        <x:f>IF(J590="","",IF(AND(ISNUMBER(K590),ISNUMBER(L590)),K590-L590,"n.a."))</x:f>
      </x:c>
      <x:c r="N590" s="111" t="str">
        <x:f>IF(J590="","",IF(AND(ISNUMBER(M590),ISNUMBER(K590),K590&lt;&gt;0),M590/K590,"n.a."))</x:f>
      </x:c>
      <x:c r="O590" s="108" t="str">
        <x:f>IF(J590="","",IF(J590="Cancelled","Excluded",IF(J590&lt;&gt;"OK","Correct inputs",IF(K590=0,"Zero sales",IF(NOT('Sales overview'!$R$8),"Set target",IF(N590&lt;'Sales overview'!$E$6,"Below target","At/above target"))))))</x:f>
      </x:c>
    </x:row>
    <x:row r="591" ht="24" customHeight="1">
      <x:c r="A591" s="28"/>
      <x:c r="B591" s="100"/>
      <x:c r="C591" s="28"/>
      <x:c r="D591" s="28"/>
      <x:c r="E591" s="102"/>
      <x:c r="F591" s="103"/>
      <x:c r="G591" s="104"/>
      <x:c r="H591" s="103"/>
      <x:c r="I591" s="107"/>
      <x:c r="J591" s="108" t="str">
        <x:f>IFERROR(IF(COUNTA(A591:I591)=0,"",IF(LEN(TRIM(A591))=0,"REVIEW: missing ID",IF(COUNTIFS($A$7:$A$1006,A591)&lt;&gt;1,"REVIEW: duplicate ID",IF(NOT(OR(I591="Invoiced",I591="Cancelled")),"REVIEW: status",IF(I591="Cancelled","Cancelled",IF(NOT(AND(ISNUMBER(B591),B591&gt;=1,B591&lt;=2958465)),"REVIEW: date",IF(LEN(TRIM(C591))=0,"REVIEW: customer",IF(LEN(TRIM(D591))=0,"REVIEW: product",IF(NOT(AND(ISNUMBER(E591),E591&gt;0)),"REVIEW: quantity",IF(NOT(AND(ISNUMBER(F591),F591&gt;=0)),"REVIEW: price",IF(NOT(AND(ISNUMBER(G591),G591&gt;=0,G591&lt;=1)),"REVIEW: discount",IF(NOT(AND(ISNUMBER(H591),H591&gt;=0)),"REVIEW: unit cost","OK")))))))))))),"REVIEW: cell error")</x:f>
      </x:c>
      <x:c r="K591" s="109" t="str">
        <x:f>IF(J591="","",IF(J591="Cancelled",0,IF(OR(J591="OK",J591="REVIEW: unit cost"),ROUND(E591*F591*(1-G591),2),"n.a.")))</x:f>
      </x:c>
      <x:c r="L591" s="109" t="str">
        <x:f>IF(J591="","",IF(J591="Cancelled",0,IF(J591="OK",ROUND(E591*H591,2),"n.a.")))</x:f>
      </x:c>
      <x:c r="M591" s="109" t="str">
        <x:f>IF(J591="","",IF(AND(ISNUMBER(K591),ISNUMBER(L591)),K591-L591,"n.a."))</x:f>
      </x:c>
      <x:c r="N591" s="111" t="str">
        <x:f>IF(J591="","",IF(AND(ISNUMBER(M591),ISNUMBER(K591),K591&lt;&gt;0),M591/K591,"n.a."))</x:f>
      </x:c>
      <x:c r="O591" s="108" t="str">
        <x:f>IF(J591="","",IF(J591="Cancelled","Excluded",IF(J591&lt;&gt;"OK","Correct inputs",IF(K591=0,"Zero sales",IF(NOT('Sales overview'!$R$8),"Set target",IF(N591&lt;'Sales overview'!$E$6,"Below target","At/above target"))))))</x:f>
      </x:c>
    </x:row>
    <x:row r="592" ht="24" customHeight="1">
      <x:c r="A592" s="28"/>
      <x:c r="B592" s="100"/>
      <x:c r="C592" s="28"/>
      <x:c r="D592" s="28"/>
      <x:c r="E592" s="102"/>
      <x:c r="F592" s="103"/>
      <x:c r="G592" s="104"/>
      <x:c r="H592" s="103"/>
      <x:c r="I592" s="107"/>
      <x:c r="J592" s="108" t="str">
        <x:f>IFERROR(IF(COUNTA(A592:I592)=0,"",IF(LEN(TRIM(A592))=0,"REVIEW: missing ID",IF(COUNTIFS($A$7:$A$1006,A592)&lt;&gt;1,"REVIEW: duplicate ID",IF(NOT(OR(I592="Invoiced",I592="Cancelled")),"REVIEW: status",IF(I592="Cancelled","Cancelled",IF(NOT(AND(ISNUMBER(B592),B592&gt;=1,B592&lt;=2958465)),"REVIEW: date",IF(LEN(TRIM(C592))=0,"REVIEW: customer",IF(LEN(TRIM(D592))=0,"REVIEW: product",IF(NOT(AND(ISNUMBER(E592),E592&gt;0)),"REVIEW: quantity",IF(NOT(AND(ISNUMBER(F592),F592&gt;=0)),"REVIEW: price",IF(NOT(AND(ISNUMBER(G592),G592&gt;=0,G592&lt;=1)),"REVIEW: discount",IF(NOT(AND(ISNUMBER(H592),H592&gt;=0)),"REVIEW: unit cost","OK")))))))))))),"REVIEW: cell error")</x:f>
      </x:c>
      <x:c r="K592" s="109" t="str">
        <x:f>IF(J592="","",IF(J592="Cancelled",0,IF(OR(J592="OK",J592="REVIEW: unit cost"),ROUND(E592*F592*(1-G592),2),"n.a.")))</x:f>
      </x:c>
      <x:c r="L592" s="109" t="str">
        <x:f>IF(J592="","",IF(J592="Cancelled",0,IF(J592="OK",ROUND(E592*H592,2),"n.a.")))</x:f>
      </x:c>
      <x:c r="M592" s="109" t="str">
        <x:f>IF(J592="","",IF(AND(ISNUMBER(K592),ISNUMBER(L592)),K592-L592,"n.a."))</x:f>
      </x:c>
      <x:c r="N592" s="111" t="str">
        <x:f>IF(J592="","",IF(AND(ISNUMBER(M592),ISNUMBER(K592),K592&lt;&gt;0),M592/K592,"n.a."))</x:f>
      </x:c>
      <x:c r="O592" s="108" t="str">
        <x:f>IF(J592="","",IF(J592="Cancelled","Excluded",IF(J592&lt;&gt;"OK","Correct inputs",IF(K592=0,"Zero sales",IF(NOT('Sales overview'!$R$8),"Set target",IF(N592&lt;'Sales overview'!$E$6,"Below target","At/above target"))))))</x:f>
      </x:c>
    </x:row>
    <x:row r="593" ht="24" customHeight="1">
      <x:c r="A593" s="28"/>
      <x:c r="B593" s="100"/>
      <x:c r="C593" s="28"/>
      <x:c r="D593" s="28"/>
      <x:c r="E593" s="102"/>
      <x:c r="F593" s="103"/>
      <x:c r="G593" s="104"/>
      <x:c r="H593" s="103"/>
      <x:c r="I593" s="107"/>
      <x:c r="J593" s="108" t="str">
        <x:f>IFERROR(IF(COUNTA(A593:I593)=0,"",IF(LEN(TRIM(A593))=0,"REVIEW: missing ID",IF(COUNTIFS($A$7:$A$1006,A593)&lt;&gt;1,"REVIEW: duplicate ID",IF(NOT(OR(I593="Invoiced",I593="Cancelled")),"REVIEW: status",IF(I593="Cancelled","Cancelled",IF(NOT(AND(ISNUMBER(B593),B593&gt;=1,B593&lt;=2958465)),"REVIEW: date",IF(LEN(TRIM(C593))=0,"REVIEW: customer",IF(LEN(TRIM(D593))=0,"REVIEW: product",IF(NOT(AND(ISNUMBER(E593),E593&gt;0)),"REVIEW: quantity",IF(NOT(AND(ISNUMBER(F593),F593&gt;=0)),"REVIEW: price",IF(NOT(AND(ISNUMBER(G593),G593&gt;=0,G593&lt;=1)),"REVIEW: discount",IF(NOT(AND(ISNUMBER(H593),H593&gt;=0)),"REVIEW: unit cost","OK")))))))))))),"REVIEW: cell error")</x:f>
      </x:c>
      <x:c r="K593" s="109" t="str">
        <x:f>IF(J593="","",IF(J593="Cancelled",0,IF(OR(J593="OK",J593="REVIEW: unit cost"),ROUND(E593*F593*(1-G593),2),"n.a.")))</x:f>
      </x:c>
      <x:c r="L593" s="109" t="str">
        <x:f>IF(J593="","",IF(J593="Cancelled",0,IF(J593="OK",ROUND(E593*H593,2),"n.a.")))</x:f>
      </x:c>
      <x:c r="M593" s="109" t="str">
        <x:f>IF(J593="","",IF(AND(ISNUMBER(K593),ISNUMBER(L593)),K593-L593,"n.a."))</x:f>
      </x:c>
      <x:c r="N593" s="111" t="str">
        <x:f>IF(J593="","",IF(AND(ISNUMBER(M593),ISNUMBER(K593),K593&lt;&gt;0),M593/K593,"n.a."))</x:f>
      </x:c>
      <x:c r="O593" s="108" t="str">
        <x:f>IF(J593="","",IF(J593="Cancelled","Excluded",IF(J593&lt;&gt;"OK","Correct inputs",IF(K593=0,"Zero sales",IF(NOT('Sales overview'!$R$8),"Set target",IF(N593&lt;'Sales overview'!$E$6,"Below target","At/above target"))))))</x:f>
      </x:c>
    </x:row>
    <x:row r="594" ht="24" customHeight="1">
      <x:c r="A594" s="28"/>
      <x:c r="B594" s="100"/>
      <x:c r="C594" s="28"/>
      <x:c r="D594" s="28"/>
      <x:c r="E594" s="102"/>
      <x:c r="F594" s="103"/>
      <x:c r="G594" s="104"/>
      <x:c r="H594" s="103"/>
      <x:c r="I594" s="107"/>
      <x:c r="J594" s="108" t="str">
        <x:f>IFERROR(IF(COUNTA(A594:I594)=0,"",IF(LEN(TRIM(A594))=0,"REVIEW: missing ID",IF(COUNTIFS($A$7:$A$1006,A594)&lt;&gt;1,"REVIEW: duplicate ID",IF(NOT(OR(I594="Invoiced",I594="Cancelled")),"REVIEW: status",IF(I594="Cancelled","Cancelled",IF(NOT(AND(ISNUMBER(B594),B594&gt;=1,B594&lt;=2958465)),"REVIEW: date",IF(LEN(TRIM(C594))=0,"REVIEW: customer",IF(LEN(TRIM(D594))=0,"REVIEW: product",IF(NOT(AND(ISNUMBER(E594),E594&gt;0)),"REVIEW: quantity",IF(NOT(AND(ISNUMBER(F594),F594&gt;=0)),"REVIEW: price",IF(NOT(AND(ISNUMBER(G594),G594&gt;=0,G594&lt;=1)),"REVIEW: discount",IF(NOT(AND(ISNUMBER(H594),H594&gt;=0)),"REVIEW: unit cost","OK")))))))))))),"REVIEW: cell error")</x:f>
      </x:c>
      <x:c r="K594" s="109" t="str">
        <x:f>IF(J594="","",IF(J594="Cancelled",0,IF(OR(J594="OK",J594="REVIEW: unit cost"),ROUND(E594*F594*(1-G594),2),"n.a.")))</x:f>
      </x:c>
      <x:c r="L594" s="109" t="str">
        <x:f>IF(J594="","",IF(J594="Cancelled",0,IF(J594="OK",ROUND(E594*H594,2),"n.a.")))</x:f>
      </x:c>
      <x:c r="M594" s="109" t="str">
        <x:f>IF(J594="","",IF(AND(ISNUMBER(K594),ISNUMBER(L594)),K594-L594,"n.a."))</x:f>
      </x:c>
      <x:c r="N594" s="111" t="str">
        <x:f>IF(J594="","",IF(AND(ISNUMBER(M594),ISNUMBER(K594),K594&lt;&gt;0),M594/K594,"n.a."))</x:f>
      </x:c>
      <x:c r="O594" s="108" t="str">
        <x:f>IF(J594="","",IF(J594="Cancelled","Excluded",IF(J594&lt;&gt;"OK","Correct inputs",IF(K594=0,"Zero sales",IF(NOT('Sales overview'!$R$8),"Set target",IF(N594&lt;'Sales overview'!$E$6,"Below target","At/above target"))))))</x:f>
      </x:c>
    </x:row>
    <x:row r="595" ht="24" customHeight="1">
      <x:c r="A595" s="28"/>
      <x:c r="B595" s="100"/>
      <x:c r="C595" s="28"/>
      <x:c r="D595" s="28"/>
      <x:c r="E595" s="102"/>
      <x:c r="F595" s="103"/>
      <x:c r="G595" s="104"/>
      <x:c r="H595" s="103"/>
      <x:c r="I595" s="107"/>
      <x:c r="J595" s="108" t="str">
        <x:f>IFERROR(IF(COUNTA(A595:I595)=0,"",IF(LEN(TRIM(A595))=0,"REVIEW: missing ID",IF(COUNTIFS($A$7:$A$1006,A595)&lt;&gt;1,"REVIEW: duplicate ID",IF(NOT(OR(I595="Invoiced",I595="Cancelled")),"REVIEW: status",IF(I595="Cancelled","Cancelled",IF(NOT(AND(ISNUMBER(B595),B595&gt;=1,B595&lt;=2958465)),"REVIEW: date",IF(LEN(TRIM(C595))=0,"REVIEW: customer",IF(LEN(TRIM(D595))=0,"REVIEW: product",IF(NOT(AND(ISNUMBER(E595),E595&gt;0)),"REVIEW: quantity",IF(NOT(AND(ISNUMBER(F595),F595&gt;=0)),"REVIEW: price",IF(NOT(AND(ISNUMBER(G595),G595&gt;=0,G595&lt;=1)),"REVIEW: discount",IF(NOT(AND(ISNUMBER(H595),H595&gt;=0)),"REVIEW: unit cost","OK")))))))))))),"REVIEW: cell error")</x:f>
      </x:c>
      <x:c r="K595" s="109" t="str">
        <x:f>IF(J595="","",IF(J595="Cancelled",0,IF(OR(J595="OK",J595="REVIEW: unit cost"),ROUND(E595*F595*(1-G595),2),"n.a.")))</x:f>
      </x:c>
      <x:c r="L595" s="109" t="str">
        <x:f>IF(J595="","",IF(J595="Cancelled",0,IF(J595="OK",ROUND(E595*H595,2),"n.a.")))</x:f>
      </x:c>
      <x:c r="M595" s="109" t="str">
        <x:f>IF(J595="","",IF(AND(ISNUMBER(K595),ISNUMBER(L595)),K595-L595,"n.a."))</x:f>
      </x:c>
      <x:c r="N595" s="111" t="str">
        <x:f>IF(J595="","",IF(AND(ISNUMBER(M595),ISNUMBER(K595),K595&lt;&gt;0),M595/K595,"n.a."))</x:f>
      </x:c>
      <x:c r="O595" s="108" t="str">
        <x:f>IF(J595="","",IF(J595="Cancelled","Excluded",IF(J595&lt;&gt;"OK","Correct inputs",IF(K595=0,"Zero sales",IF(NOT('Sales overview'!$R$8),"Set target",IF(N595&lt;'Sales overview'!$E$6,"Below target","At/above target"))))))</x:f>
      </x:c>
    </x:row>
    <x:row r="596" ht="24" customHeight="1">
      <x:c r="A596" s="28"/>
      <x:c r="B596" s="100"/>
      <x:c r="C596" s="28"/>
      <x:c r="D596" s="28"/>
      <x:c r="E596" s="102"/>
      <x:c r="F596" s="103"/>
      <x:c r="G596" s="104"/>
      <x:c r="H596" s="103"/>
      <x:c r="I596" s="107"/>
      <x:c r="J596" s="108" t="str">
        <x:f>IFERROR(IF(COUNTA(A596:I596)=0,"",IF(LEN(TRIM(A596))=0,"REVIEW: missing ID",IF(COUNTIFS($A$7:$A$1006,A596)&lt;&gt;1,"REVIEW: duplicate ID",IF(NOT(OR(I596="Invoiced",I596="Cancelled")),"REVIEW: status",IF(I596="Cancelled","Cancelled",IF(NOT(AND(ISNUMBER(B596),B596&gt;=1,B596&lt;=2958465)),"REVIEW: date",IF(LEN(TRIM(C596))=0,"REVIEW: customer",IF(LEN(TRIM(D596))=0,"REVIEW: product",IF(NOT(AND(ISNUMBER(E596),E596&gt;0)),"REVIEW: quantity",IF(NOT(AND(ISNUMBER(F596),F596&gt;=0)),"REVIEW: price",IF(NOT(AND(ISNUMBER(G596),G596&gt;=0,G596&lt;=1)),"REVIEW: discount",IF(NOT(AND(ISNUMBER(H596),H596&gt;=0)),"REVIEW: unit cost","OK")))))))))))),"REVIEW: cell error")</x:f>
      </x:c>
      <x:c r="K596" s="109" t="str">
        <x:f>IF(J596="","",IF(J596="Cancelled",0,IF(OR(J596="OK",J596="REVIEW: unit cost"),ROUND(E596*F596*(1-G596),2),"n.a.")))</x:f>
      </x:c>
      <x:c r="L596" s="109" t="str">
        <x:f>IF(J596="","",IF(J596="Cancelled",0,IF(J596="OK",ROUND(E596*H596,2),"n.a.")))</x:f>
      </x:c>
      <x:c r="M596" s="109" t="str">
        <x:f>IF(J596="","",IF(AND(ISNUMBER(K596),ISNUMBER(L596)),K596-L596,"n.a."))</x:f>
      </x:c>
      <x:c r="N596" s="111" t="str">
        <x:f>IF(J596="","",IF(AND(ISNUMBER(M596),ISNUMBER(K596),K596&lt;&gt;0),M596/K596,"n.a."))</x:f>
      </x:c>
      <x:c r="O596" s="108" t="str">
        <x:f>IF(J596="","",IF(J596="Cancelled","Excluded",IF(J596&lt;&gt;"OK","Correct inputs",IF(K596=0,"Zero sales",IF(NOT('Sales overview'!$R$8),"Set target",IF(N596&lt;'Sales overview'!$E$6,"Below target","At/above target"))))))</x:f>
      </x:c>
    </x:row>
    <x:row r="597" ht="24" customHeight="1">
      <x:c r="A597" s="28"/>
      <x:c r="B597" s="100"/>
      <x:c r="C597" s="28"/>
      <x:c r="D597" s="28"/>
      <x:c r="E597" s="102"/>
      <x:c r="F597" s="103"/>
      <x:c r="G597" s="104"/>
      <x:c r="H597" s="103"/>
      <x:c r="I597" s="107"/>
      <x:c r="J597" s="108" t="str">
        <x:f>IFERROR(IF(COUNTA(A597:I597)=0,"",IF(LEN(TRIM(A597))=0,"REVIEW: missing ID",IF(COUNTIFS($A$7:$A$1006,A597)&lt;&gt;1,"REVIEW: duplicate ID",IF(NOT(OR(I597="Invoiced",I597="Cancelled")),"REVIEW: status",IF(I597="Cancelled","Cancelled",IF(NOT(AND(ISNUMBER(B597),B597&gt;=1,B597&lt;=2958465)),"REVIEW: date",IF(LEN(TRIM(C597))=0,"REVIEW: customer",IF(LEN(TRIM(D597))=0,"REVIEW: product",IF(NOT(AND(ISNUMBER(E597),E597&gt;0)),"REVIEW: quantity",IF(NOT(AND(ISNUMBER(F597),F597&gt;=0)),"REVIEW: price",IF(NOT(AND(ISNUMBER(G597),G597&gt;=0,G597&lt;=1)),"REVIEW: discount",IF(NOT(AND(ISNUMBER(H597),H597&gt;=0)),"REVIEW: unit cost","OK")))))))))))),"REVIEW: cell error")</x:f>
      </x:c>
      <x:c r="K597" s="109" t="str">
        <x:f>IF(J597="","",IF(J597="Cancelled",0,IF(OR(J597="OK",J597="REVIEW: unit cost"),ROUND(E597*F597*(1-G597),2),"n.a.")))</x:f>
      </x:c>
      <x:c r="L597" s="109" t="str">
        <x:f>IF(J597="","",IF(J597="Cancelled",0,IF(J597="OK",ROUND(E597*H597,2),"n.a.")))</x:f>
      </x:c>
      <x:c r="M597" s="109" t="str">
        <x:f>IF(J597="","",IF(AND(ISNUMBER(K597),ISNUMBER(L597)),K597-L597,"n.a."))</x:f>
      </x:c>
      <x:c r="N597" s="111" t="str">
        <x:f>IF(J597="","",IF(AND(ISNUMBER(M597),ISNUMBER(K597),K597&lt;&gt;0),M597/K597,"n.a."))</x:f>
      </x:c>
      <x:c r="O597" s="108" t="str">
        <x:f>IF(J597="","",IF(J597="Cancelled","Excluded",IF(J597&lt;&gt;"OK","Correct inputs",IF(K597=0,"Zero sales",IF(NOT('Sales overview'!$R$8),"Set target",IF(N597&lt;'Sales overview'!$E$6,"Below target","At/above target"))))))</x:f>
      </x:c>
    </x:row>
    <x:row r="598" ht="24" customHeight="1">
      <x:c r="A598" s="28"/>
      <x:c r="B598" s="100"/>
      <x:c r="C598" s="28"/>
      <x:c r="D598" s="28"/>
      <x:c r="E598" s="102"/>
      <x:c r="F598" s="103"/>
      <x:c r="G598" s="104"/>
      <x:c r="H598" s="103"/>
      <x:c r="I598" s="107"/>
      <x:c r="J598" s="108" t="str">
        <x:f>IFERROR(IF(COUNTA(A598:I598)=0,"",IF(LEN(TRIM(A598))=0,"REVIEW: missing ID",IF(COUNTIFS($A$7:$A$1006,A598)&lt;&gt;1,"REVIEW: duplicate ID",IF(NOT(OR(I598="Invoiced",I598="Cancelled")),"REVIEW: status",IF(I598="Cancelled","Cancelled",IF(NOT(AND(ISNUMBER(B598),B598&gt;=1,B598&lt;=2958465)),"REVIEW: date",IF(LEN(TRIM(C598))=0,"REVIEW: customer",IF(LEN(TRIM(D598))=0,"REVIEW: product",IF(NOT(AND(ISNUMBER(E598),E598&gt;0)),"REVIEW: quantity",IF(NOT(AND(ISNUMBER(F598),F598&gt;=0)),"REVIEW: price",IF(NOT(AND(ISNUMBER(G598),G598&gt;=0,G598&lt;=1)),"REVIEW: discount",IF(NOT(AND(ISNUMBER(H598),H598&gt;=0)),"REVIEW: unit cost","OK")))))))))))),"REVIEW: cell error")</x:f>
      </x:c>
      <x:c r="K598" s="109" t="str">
        <x:f>IF(J598="","",IF(J598="Cancelled",0,IF(OR(J598="OK",J598="REVIEW: unit cost"),ROUND(E598*F598*(1-G598),2),"n.a.")))</x:f>
      </x:c>
      <x:c r="L598" s="109" t="str">
        <x:f>IF(J598="","",IF(J598="Cancelled",0,IF(J598="OK",ROUND(E598*H598,2),"n.a.")))</x:f>
      </x:c>
      <x:c r="M598" s="109" t="str">
        <x:f>IF(J598="","",IF(AND(ISNUMBER(K598),ISNUMBER(L598)),K598-L598,"n.a."))</x:f>
      </x:c>
      <x:c r="N598" s="111" t="str">
        <x:f>IF(J598="","",IF(AND(ISNUMBER(M598),ISNUMBER(K598),K598&lt;&gt;0),M598/K598,"n.a."))</x:f>
      </x:c>
      <x:c r="O598" s="108" t="str">
        <x:f>IF(J598="","",IF(J598="Cancelled","Excluded",IF(J598&lt;&gt;"OK","Correct inputs",IF(K598=0,"Zero sales",IF(NOT('Sales overview'!$R$8),"Set target",IF(N598&lt;'Sales overview'!$E$6,"Below target","At/above target"))))))</x:f>
      </x:c>
    </x:row>
    <x:row r="599" ht="24" customHeight="1">
      <x:c r="A599" s="28"/>
      <x:c r="B599" s="100"/>
      <x:c r="C599" s="28"/>
      <x:c r="D599" s="28"/>
      <x:c r="E599" s="102"/>
      <x:c r="F599" s="103"/>
      <x:c r="G599" s="104"/>
      <x:c r="H599" s="103"/>
      <x:c r="I599" s="107"/>
      <x:c r="J599" s="108" t="str">
        <x:f>IFERROR(IF(COUNTA(A599:I599)=0,"",IF(LEN(TRIM(A599))=0,"REVIEW: missing ID",IF(COUNTIFS($A$7:$A$1006,A599)&lt;&gt;1,"REVIEW: duplicate ID",IF(NOT(OR(I599="Invoiced",I599="Cancelled")),"REVIEW: status",IF(I599="Cancelled","Cancelled",IF(NOT(AND(ISNUMBER(B599),B599&gt;=1,B599&lt;=2958465)),"REVIEW: date",IF(LEN(TRIM(C599))=0,"REVIEW: customer",IF(LEN(TRIM(D599))=0,"REVIEW: product",IF(NOT(AND(ISNUMBER(E599),E599&gt;0)),"REVIEW: quantity",IF(NOT(AND(ISNUMBER(F599),F599&gt;=0)),"REVIEW: price",IF(NOT(AND(ISNUMBER(G599),G599&gt;=0,G599&lt;=1)),"REVIEW: discount",IF(NOT(AND(ISNUMBER(H599),H599&gt;=0)),"REVIEW: unit cost","OK")))))))))))),"REVIEW: cell error")</x:f>
      </x:c>
      <x:c r="K599" s="109" t="str">
        <x:f>IF(J599="","",IF(J599="Cancelled",0,IF(OR(J599="OK",J599="REVIEW: unit cost"),ROUND(E599*F599*(1-G599),2),"n.a.")))</x:f>
      </x:c>
      <x:c r="L599" s="109" t="str">
        <x:f>IF(J599="","",IF(J599="Cancelled",0,IF(J599="OK",ROUND(E599*H599,2),"n.a.")))</x:f>
      </x:c>
      <x:c r="M599" s="109" t="str">
        <x:f>IF(J599="","",IF(AND(ISNUMBER(K599),ISNUMBER(L599)),K599-L599,"n.a."))</x:f>
      </x:c>
      <x:c r="N599" s="111" t="str">
        <x:f>IF(J599="","",IF(AND(ISNUMBER(M599),ISNUMBER(K599),K599&lt;&gt;0),M599/K599,"n.a."))</x:f>
      </x:c>
      <x:c r="O599" s="108" t="str">
        <x:f>IF(J599="","",IF(J599="Cancelled","Excluded",IF(J599&lt;&gt;"OK","Correct inputs",IF(K599=0,"Zero sales",IF(NOT('Sales overview'!$R$8),"Set target",IF(N599&lt;'Sales overview'!$E$6,"Below target","At/above target"))))))</x:f>
      </x:c>
    </x:row>
    <x:row r="600" ht="24" customHeight="1">
      <x:c r="A600" s="28"/>
      <x:c r="B600" s="100"/>
      <x:c r="C600" s="28"/>
      <x:c r="D600" s="28"/>
      <x:c r="E600" s="102"/>
      <x:c r="F600" s="103"/>
      <x:c r="G600" s="104"/>
      <x:c r="H600" s="103"/>
      <x:c r="I600" s="107"/>
      <x:c r="J600" s="108" t="str">
        <x:f>IFERROR(IF(COUNTA(A600:I600)=0,"",IF(LEN(TRIM(A600))=0,"REVIEW: missing ID",IF(COUNTIFS($A$7:$A$1006,A600)&lt;&gt;1,"REVIEW: duplicate ID",IF(NOT(OR(I600="Invoiced",I600="Cancelled")),"REVIEW: status",IF(I600="Cancelled","Cancelled",IF(NOT(AND(ISNUMBER(B600),B600&gt;=1,B600&lt;=2958465)),"REVIEW: date",IF(LEN(TRIM(C600))=0,"REVIEW: customer",IF(LEN(TRIM(D600))=0,"REVIEW: product",IF(NOT(AND(ISNUMBER(E600),E600&gt;0)),"REVIEW: quantity",IF(NOT(AND(ISNUMBER(F600),F600&gt;=0)),"REVIEW: price",IF(NOT(AND(ISNUMBER(G600),G600&gt;=0,G600&lt;=1)),"REVIEW: discount",IF(NOT(AND(ISNUMBER(H600),H600&gt;=0)),"REVIEW: unit cost","OK")))))))))))),"REVIEW: cell error")</x:f>
      </x:c>
      <x:c r="K600" s="109" t="str">
        <x:f>IF(J600="","",IF(J600="Cancelled",0,IF(OR(J600="OK",J600="REVIEW: unit cost"),ROUND(E600*F600*(1-G600),2),"n.a.")))</x:f>
      </x:c>
      <x:c r="L600" s="109" t="str">
        <x:f>IF(J600="","",IF(J600="Cancelled",0,IF(J600="OK",ROUND(E600*H600,2),"n.a.")))</x:f>
      </x:c>
      <x:c r="M600" s="109" t="str">
        <x:f>IF(J600="","",IF(AND(ISNUMBER(K600),ISNUMBER(L600)),K600-L600,"n.a."))</x:f>
      </x:c>
      <x:c r="N600" s="111" t="str">
        <x:f>IF(J600="","",IF(AND(ISNUMBER(M600),ISNUMBER(K600),K600&lt;&gt;0),M600/K600,"n.a."))</x:f>
      </x:c>
      <x:c r="O600" s="108" t="str">
        <x:f>IF(J600="","",IF(J600="Cancelled","Excluded",IF(J600&lt;&gt;"OK","Correct inputs",IF(K600=0,"Zero sales",IF(NOT('Sales overview'!$R$8),"Set target",IF(N600&lt;'Sales overview'!$E$6,"Below target","At/above target"))))))</x:f>
      </x:c>
    </x:row>
    <x:row r="601" ht="24" customHeight="1">
      <x:c r="A601" s="28"/>
      <x:c r="B601" s="100"/>
      <x:c r="C601" s="28"/>
      <x:c r="D601" s="28"/>
      <x:c r="E601" s="102"/>
      <x:c r="F601" s="103"/>
      <x:c r="G601" s="104"/>
      <x:c r="H601" s="103"/>
      <x:c r="I601" s="107"/>
      <x:c r="J601" s="108" t="str">
        <x:f>IFERROR(IF(COUNTA(A601:I601)=0,"",IF(LEN(TRIM(A601))=0,"REVIEW: missing ID",IF(COUNTIFS($A$7:$A$1006,A601)&lt;&gt;1,"REVIEW: duplicate ID",IF(NOT(OR(I601="Invoiced",I601="Cancelled")),"REVIEW: status",IF(I601="Cancelled","Cancelled",IF(NOT(AND(ISNUMBER(B601),B601&gt;=1,B601&lt;=2958465)),"REVIEW: date",IF(LEN(TRIM(C601))=0,"REVIEW: customer",IF(LEN(TRIM(D601))=0,"REVIEW: product",IF(NOT(AND(ISNUMBER(E601),E601&gt;0)),"REVIEW: quantity",IF(NOT(AND(ISNUMBER(F601),F601&gt;=0)),"REVIEW: price",IF(NOT(AND(ISNUMBER(G601),G601&gt;=0,G601&lt;=1)),"REVIEW: discount",IF(NOT(AND(ISNUMBER(H601),H601&gt;=0)),"REVIEW: unit cost","OK")))))))))))),"REVIEW: cell error")</x:f>
      </x:c>
      <x:c r="K601" s="109" t="str">
        <x:f>IF(J601="","",IF(J601="Cancelled",0,IF(OR(J601="OK",J601="REVIEW: unit cost"),ROUND(E601*F601*(1-G601),2),"n.a.")))</x:f>
      </x:c>
      <x:c r="L601" s="109" t="str">
        <x:f>IF(J601="","",IF(J601="Cancelled",0,IF(J601="OK",ROUND(E601*H601,2),"n.a.")))</x:f>
      </x:c>
      <x:c r="M601" s="109" t="str">
        <x:f>IF(J601="","",IF(AND(ISNUMBER(K601),ISNUMBER(L601)),K601-L601,"n.a."))</x:f>
      </x:c>
      <x:c r="N601" s="111" t="str">
        <x:f>IF(J601="","",IF(AND(ISNUMBER(M601),ISNUMBER(K601),K601&lt;&gt;0),M601/K601,"n.a."))</x:f>
      </x:c>
      <x:c r="O601" s="108" t="str">
        <x:f>IF(J601="","",IF(J601="Cancelled","Excluded",IF(J601&lt;&gt;"OK","Correct inputs",IF(K601=0,"Zero sales",IF(NOT('Sales overview'!$R$8),"Set target",IF(N601&lt;'Sales overview'!$E$6,"Below target","At/above target"))))))</x:f>
      </x:c>
    </x:row>
    <x:row r="602" ht="24" customHeight="1">
      <x:c r="A602" s="28"/>
      <x:c r="B602" s="100"/>
      <x:c r="C602" s="28"/>
      <x:c r="D602" s="28"/>
      <x:c r="E602" s="102"/>
      <x:c r="F602" s="103"/>
      <x:c r="G602" s="104"/>
      <x:c r="H602" s="103"/>
      <x:c r="I602" s="107"/>
      <x:c r="J602" s="108" t="str">
        <x:f>IFERROR(IF(COUNTA(A602:I602)=0,"",IF(LEN(TRIM(A602))=0,"REVIEW: missing ID",IF(COUNTIFS($A$7:$A$1006,A602)&lt;&gt;1,"REVIEW: duplicate ID",IF(NOT(OR(I602="Invoiced",I602="Cancelled")),"REVIEW: status",IF(I602="Cancelled","Cancelled",IF(NOT(AND(ISNUMBER(B602),B602&gt;=1,B602&lt;=2958465)),"REVIEW: date",IF(LEN(TRIM(C602))=0,"REVIEW: customer",IF(LEN(TRIM(D602))=0,"REVIEW: product",IF(NOT(AND(ISNUMBER(E602),E602&gt;0)),"REVIEW: quantity",IF(NOT(AND(ISNUMBER(F602),F602&gt;=0)),"REVIEW: price",IF(NOT(AND(ISNUMBER(G602),G602&gt;=0,G602&lt;=1)),"REVIEW: discount",IF(NOT(AND(ISNUMBER(H602),H602&gt;=0)),"REVIEW: unit cost","OK")))))))))))),"REVIEW: cell error")</x:f>
      </x:c>
      <x:c r="K602" s="109" t="str">
        <x:f>IF(J602="","",IF(J602="Cancelled",0,IF(OR(J602="OK",J602="REVIEW: unit cost"),ROUND(E602*F602*(1-G602),2),"n.a.")))</x:f>
      </x:c>
      <x:c r="L602" s="109" t="str">
        <x:f>IF(J602="","",IF(J602="Cancelled",0,IF(J602="OK",ROUND(E602*H602,2),"n.a.")))</x:f>
      </x:c>
      <x:c r="M602" s="109" t="str">
        <x:f>IF(J602="","",IF(AND(ISNUMBER(K602),ISNUMBER(L602)),K602-L602,"n.a."))</x:f>
      </x:c>
      <x:c r="N602" s="111" t="str">
        <x:f>IF(J602="","",IF(AND(ISNUMBER(M602),ISNUMBER(K602),K602&lt;&gt;0),M602/K602,"n.a."))</x:f>
      </x:c>
      <x:c r="O602" s="108" t="str">
        <x:f>IF(J602="","",IF(J602="Cancelled","Excluded",IF(J602&lt;&gt;"OK","Correct inputs",IF(K602=0,"Zero sales",IF(NOT('Sales overview'!$R$8),"Set target",IF(N602&lt;'Sales overview'!$E$6,"Below target","At/above target"))))))</x:f>
      </x:c>
    </x:row>
    <x:row r="603" ht="24" customHeight="1">
      <x:c r="A603" s="28"/>
      <x:c r="B603" s="100"/>
      <x:c r="C603" s="28"/>
      <x:c r="D603" s="28"/>
      <x:c r="E603" s="102"/>
      <x:c r="F603" s="103"/>
      <x:c r="G603" s="104"/>
      <x:c r="H603" s="103"/>
      <x:c r="I603" s="107"/>
      <x:c r="J603" s="108" t="str">
        <x:f>IFERROR(IF(COUNTA(A603:I603)=0,"",IF(LEN(TRIM(A603))=0,"REVIEW: missing ID",IF(COUNTIFS($A$7:$A$1006,A603)&lt;&gt;1,"REVIEW: duplicate ID",IF(NOT(OR(I603="Invoiced",I603="Cancelled")),"REVIEW: status",IF(I603="Cancelled","Cancelled",IF(NOT(AND(ISNUMBER(B603),B603&gt;=1,B603&lt;=2958465)),"REVIEW: date",IF(LEN(TRIM(C603))=0,"REVIEW: customer",IF(LEN(TRIM(D603))=0,"REVIEW: product",IF(NOT(AND(ISNUMBER(E603),E603&gt;0)),"REVIEW: quantity",IF(NOT(AND(ISNUMBER(F603),F603&gt;=0)),"REVIEW: price",IF(NOT(AND(ISNUMBER(G603),G603&gt;=0,G603&lt;=1)),"REVIEW: discount",IF(NOT(AND(ISNUMBER(H603),H603&gt;=0)),"REVIEW: unit cost","OK")))))))))))),"REVIEW: cell error")</x:f>
      </x:c>
      <x:c r="K603" s="109" t="str">
        <x:f>IF(J603="","",IF(J603="Cancelled",0,IF(OR(J603="OK",J603="REVIEW: unit cost"),ROUND(E603*F603*(1-G603),2),"n.a.")))</x:f>
      </x:c>
      <x:c r="L603" s="109" t="str">
        <x:f>IF(J603="","",IF(J603="Cancelled",0,IF(J603="OK",ROUND(E603*H603,2),"n.a.")))</x:f>
      </x:c>
      <x:c r="M603" s="109" t="str">
        <x:f>IF(J603="","",IF(AND(ISNUMBER(K603),ISNUMBER(L603)),K603-L603,"n.a."))</x:f>
      </x:c>
      <x:c r="N603" s="111" t="str">
        <x:f>IF(J603="","",IF(AND(ISNUMBER(M603),ISNUMBER(K603),K603&lt;&gt;0),M603/K603,"n.a."))</x:f>
      </x:c>
      <x:c r="O603" s="108" t="str">
        <x:f>IF(J603="","",IF(J603="Cancelled","Excluded",IF(J603&lt;&gt;"OK","Correct inputs",IF(K603=0,"Zero sales",IF(NOT('Sales overview'!$R$8),"Set target",IF(N603&lt;'Sales overview'!$E$6,"Below target","At/above target"))))))</x:f>
      </x:c>
    </x:row>
    <x:row r="604" ht="24" customHeight="1">
      <x:c r="A604" s="28"/>
      <x:c r="B604" s="100"/>
      <x:c r="C604" s="28"/>
      <x:c r="D604" s="28"/>
      <x:c r="E604" s="102"/>
      <x:c r="F604" s="103"/>
      <x:c r="G604" s="104"/>
      <x:c r="H604" s="103"/>
      <x:c r="I604" s="107"/>
      <x:c r="J604" s="108" t="str">
        <x:f>IFERROR(IF(COUNTA(A604:I604)=0,"",IF(LEN(TRIM(A604))=0,"REVIEW: missing ID",IF(COUNTIFS($A$7:$A$1006,A604)&lt;&gt;1,"REVIEW: duplicate ID",IF(NOT(OR(I604="Invoiced",I604="Cancelled")),"REVIEW: status",IF(I604="Cancelled","Cancelled",IF(NOT(AND(ISNUMBER(B604),B604&gt;=1,B604&lt;=2958465)),"REVIEW: date",IF(LEN(TRIM(C604))=0,"REVIEW: customer",IF(LEN(TRIM(D604))=0,"REVIEW: product",IF(NOT(AND(ISNUMBER(E604),E604&gt;0)),"REVIEW: quantity",IF(NOT(AND(ISNUMBER(F604),F604&gt;=0)),"REVIEW: price",IF(NOT(AND(ISNUMBER(G604),G604&gt;=0,G604&lt;=1)),"REVIEW: discount",IF(NOT(AND(ISNUMBER(H604),H604&gt;=0)),"REVIEW: unit cost","OK")))))))))))),"REVIEW: cell error")</x:f>
      </x:c>
      <x:c r="K604" s="109" t="str">
        <x:f>IF(J604="","",IF(J604="Cancelled",0,IF(OR(J604="OK",J604="REVIEW: unit cost"),ROUND(E604*F604*(1-G604),2),"n.a.")))</x:f>
      </x:c>
      <x:c r="L604" s="109" t="str">
        <x:f>IF(J604="","",IF(J604="Cancelled",0,IF(J604="OK",ROUND(E604*H604,2),"n.a.")))</x:f>
      </x:c>
      <x:c r="M604" s="109" t="str">
        <x:f>IF(J604="","",IF(AND(ISNUMBER(K604),ISNUMBER(L604)),K604-L604,"n.a."))</x:f>
      </x:c>
      <x:c r="N604" s="111" t="str">
        <x:f>IF(J604="","",IF(AND(ISNUMBER(M604),ISNUMBER(K604),K604&lt;&gt;0),M604/K604,"n.a."))</x:f>
      </x:c>
      <x:c r="O604" s="108" t="str">
        <x:f>IF(J604="","",IF(J604="Cancelled","Excluded",IF(J604&lt;&gt;"OK","Correct inputs",IF(K604=0,"Zero sales",IF(NOT('Sales overview'!$R$8),"Set target",IF(N604&lt;'Sales overview'!$E$6,"Below target","At/above target"))))))</x:f>
      </x:c>
    </x:row>
    <x:row r="605" ht="24" customHeight="1">
      <x:c r="A605" s="28"/>
      <x:c r="B605" s="100"/>
      <x:c r="C605" s="28"/>
      <x:c r="D605" s="28"/>
      <x:c r="E605" s="102"/>
      <x:c r="F605" s="103"/>
      <x:c r="G605" s="104"/>
      <x:c r="H605" s="103"/>
      <x:c r="I605" s="107"/>
      <x:c r="J605" s="108" t="str">
        <x:f>IFERROR(IF(COUNTA(A605:I605)=0,"",IF(LEN(TRIM(A605))=0,"REVIEW: missing ID",IF(COUNTIFS($A$7:$A$1006,A605)&lt;&gt;1,"REVIEW: duplicate ID",IF(NOT(OR(I605="Invoiced",I605="Cancelled")),"REVIEW: status",IF(I605="Cancelled","Cancelled",IF(NOT(AND(ISNUMBER(B605),B605&gt;=1,B605&lt;=2958465)),"REVIEW: date",IF(LEN(TRIM(C605))=0,"REVIEW: customer",IF(LEN(TRIM(D605))=0,"REVIEW: product",IF(NOT(AND(ISNUMBER(E605),E605&gt;0)),"REVIEW: quantity",IF(NOT(AND(ISNUMBER(F605),F605&gt;=0)),"REVIEW: price",IF(NOT(AND(ISNUMBER(G605),G605&gt;=0,G605&lt;=1)),"REVIEW: discount",IF(NOT(AND(ISNUMBER(H605),H605&gt;=0)),"REVIEW: unit cost","OK")))))))))))),"REVIEW: cell error")</x:f>
      </x:c>
      <x:c r="K605" s="109" t="str">
        <x:f>IF(J605="","",IF(J605="Cancelled",0,IF(OR(J605="OK",J605="REVIEW: unit cost"),ROUND(E605*F605*(1-G605),2),"n.a.")))</x:f>
      </x:c>
      <x:c r="L605" s="109" t="str">
        <x:f>IF(J605="","",IF(J605="Cancelled",0,IF(J605="OK",ROUND(E605*H605,2),"n.a.")))</x:f>
      </x:c>
      <x:c r="M605" s="109" t="str">
        <x:f>IF(J605="","",IF(AND(ISNUMBER(K605),ISNUMBER(L605)),K605-L605,"n.a."))</x:f>
      </x:c>
      <x:c r="N605" s="111" t="str">
        <x:f>IF(J605="","",IF(AND(ISNUMBER(M605),ISNUMBER(K605),K605&lt;&gt;0),M605/K605,"n.a."))</x:f>
      </x:c>
      <x:c r="O605" s="108" t="str">
        <x:f>IF(J605="","",IF(J605="Cancelled","Excluded",IF(J605&lt;&gt;"OK","Correct inputs",IF(K605=0,"Zero sales",IF(NOT('Sales overview'!$R$8),"Set target",IF(N605&lt;'Sales overview'!$E$6,"Below target","At/above target"))))))</x:f>
      </x:c>
    </x:row>
    <x:row r="606" ht="24" customHeight="1">
      <x:c r="A606" s="28"/>
      <x:c r="B606" s="100"/>
      <x:c r="C606" s="28"/>
      <x:c r="D606" s="28"/>
      <x:c r="E606" s="102"/>
      <x:c r="F606" s="103"/>
      <x:c r="G606" s="104"/>
      <x:c r="H606" s="103"/>
      <x:c r="I606" s="107"/>
      <x:c r="J606" s="108" t="str">
        <x:f>IFERROR(IF(COUNTA(A606:I606)=0,"",IF(LEN(TRIM(A606))=0,"REVIEW: missing ID",IF(COUNTIFS($A$7:$A$1006,A606)&lt;&gt;1,"REVIEW: duplicate ID",IF(NOT(OR(I606="Invoiced",I606="Cancelled")),"REVIEW: status",IF(I606="Cancelled","Cancelled",IF(NOT(AND(ISNUMBER(B606),B606&gt;=1,B606&lt;=2958465)),"REVIEW: date",IF(LEN(TRIM(C606))=0,"REVIEW: customer",IF(LEN(TRIM(D606))=0,"REVIEW: product",IF(NOT(AND(ISNUMBER(E606),E606&gt;0)),"REVIEW: quantity",IF(NOT(AND(ISNUMBER(F606),F606&gt;=0)),"REVIEW: price",IF(NOT(AND(ISNUMBER(G606),G606&gt;=0,G606&lt;=1)),"REVIEW: discount",IF(NOT(AND(ISNUMBER(H606),H606&gt;=0)),"REVIEW: unit cost","OK")))))))))))),"REVIEW: cell error")</x:f>
      </x:c>
      <x:c r="K606" s="109" t="str">
        <x:f>IF(J606="","",IF(J606="Cancelled",0,IF(OR(J606="OK",J606="REVIEW: unit cost"),ROUND(E606*F606*(1-G606),2),"n.a.")))</x:f>
      </x:c>
      <x:c r="L606" s="109" t="str">
        <x:f>IF(J606="","",IF(J606="Cancelled",0,IF(J606="OK",ROUND(E606*H606,2),"n.a.")))</x:f>
      </x:c>
      <x:c r="M606" s="109" t="str">
        <x:f>IF(J606="","",IF(AND(ISNUMBER(K606),ISNUMBER(L606)),K606-L606,"n.a."))</x:f>
      </x:c>
      <x:c r="N606" s="111" t="str">
        <x:f>IF(J606="","",IF(AND(ISNUMBER(M606),ISNUMBER(K606),K606&lt;&gt;0),M606/K606,"n.a."))</x:f>
      </x:c>
      <x:c r="O606" s="108" t="str">
        <x:f>IF(J606="","",IF(J606="Cancelled","Excluded",IF(J606&lt;&gt;"OK","Correct inputs",IF(K606=0,"Zero sales",IF(NOT('Sales overview'!$R$8),"Set target",IF(N606&lt;'Sales overview'!$E$6,"Below target","At/above target"))))))</x:f>
      </x:c>
    </x:row>
    <x:row r="607" ht="24" customHeight="1">
      <x:c r="A607" s="28"/>
      <x:c r="B607" s="100"/>
      <x:c r="C607" s="28"/>
      <x:c r="D607" s="28"/>
      <x:c r="E607" s="102"/>
      <x:c r="F607" s="103"/>
      <x:c r="G607" s="104"/>
      <x:c r="H607" s="103"/>
      <x:c r="I607" s="107"/>
      <x:c r="J607" s="108" t="str">
        <x:f>IFERROR(IF(COUNTA(A607:I607)=0,"",IF(LEN(TRIM(A607))=0,"REVIEW: missing ID",IF(COUNTIFS($A$7:$A$1006,A607)&lt;&gt;1,"REVIEW: duplicate ID",IF(NOT(OR(I607="Invoiced",I607="Cancelled")),"REVIEW: status",IF(I607="Cancelled","Cancelled",IF(NOT(AND(ISNUMBER(B607),B607&gt;=1,B607&lt;=2958465)),"REVIEW: date",IF(LEN(TRIM(C607))=0,"REVIEW: customer",IF(LEN(TRIM(D607))=0,"REVIEW: product",IF(NOT(AND(ISNUMBER(E607),E607&gt;0)),"REVIEW: quantity",IF(NOT(AND(ISNUMBER(F607),F607&gt;=0)),"REVIEW: price",IF(NOT(AND(ISNUMBER(G607),G607&gt;=0,G607&lt;=1)),"REVIEW: discount",IF(NOT(AND(ISNUMBER(H607),H607&gt;=0)),"REVIEW: unit cost","OK")))))))))))),"REVIEW: cell error")</x:f>
      </x:c>
      <x:c r="K607" s="109" t="str">
        <x:f>IF(J607="","",IF(J607="Cancelled",0,IF(OR(J607="OK",J607="REVIEW: unit cost"),ROUND(E607*F607*(1-G607),2),"n.a.")))</x:f>
      </x:c>
      <x:c r="L607" s="109" t="str">
        <x:f>IF(J607="","",IF(J607="Cancelled",0,IF(J607="OK",ROUND(E607*H607,2),"n.a.")))</x:f>
      </x:c>
      <x:c r="M607" s="109" t="str">
        <x:f>IF(J607="","",IF(AND(ISNUMBER(K607),ISNUMBER(L607)),K607-L607,"n.a."))</x:f>
      </x:c>
      <x:c r="N607" s="111" t="str">
        <x:f>IF(J607="","",IF(AND(ISNUMBER(M607),ISNUMBER(K607),K607&lt;&gt;0),M607/K607,"n.a."))</x:f>
      </x:c>
      <x:c r="O607" s="108" t="str">
        <x:f>IF(J607="","",IF(J607="Cancelled","Excluded",IF(J607&lt;&gt;"OK","Correct inputs",IF(K607=0,"Zero sales",IF(NOT('Sales overview'!$R$8),"Set target",IF(N607&lt;'Sales overview'!$E$6,"Below target","At/above target"))))))</x:f>
      </x:c>
    </x:row>
    <x:row r="608" ht="24" customHeight="1">
      <x:c r="A608" s="28"/>
      <x:c r="B608" s="100"/>
      <x:c r="C608" s="28"/>
      <x:c r="D608" s="28"/>
      <x:c r="E608" s="102"/>
      <x:c r="F608" s="103"/>
      <x:c r="G608" s="104"/>
      <x:c r="H608" s="103"/>
      <x:c r="I608" s="107"/>
      <x:c r="J608" s="108" t="str">
        <x:f>IFERROR(IF(COUNTA(A608:I608)=0,"",IF(LEN(TRIM(A608))=0,"REVIEW: missing ID",IF(COUNTIFS($A$7:$A$1006,A608)&lt;&gt;1,"REVIEW: duplicate ID",IF(NOT(OR(I608="Invoiced",I608="Cancelled")),"REVIEW: status",IF(I608="Cancelled","Cancelled",IF(NOT(AND(ISNUMBER(B608),B608&gt;=1,B608&lt;=2958465)),"REVIEW: date",IF(LEN(TRIM(C608))=0,"REVIEW: customer",IF(LEN(TRIM(D608))=0,"REVIEW: product",IF(NOT(AND(ISNUMBER(E608),E608&gt;0)),"REVIEW: quantity",IF(NOT(AND(ISNUMBER(F608),F608&gt;=0)),"REVIEW: price",IF(NOT(AND(ISNUMBER(G608),G608&gt;=0,G608&lt;=1)),"REVIEW: discount",IF(NOT(AND(ISNUMBER(H608),H608&gt;=0)),"REVIEW: unit cost","OK")))))))))))),"REVIEW: cell error")</x:f>
      </x:c>
      <x:c r="K608" s="109" t="str">
        <x:f>IF(J608="","",IF(J608="Cancelled",0,IF(OR(J608="OK",J608="REVIEW: unit cost"),ROUND(E608*F608*(1-G608),2),"n.a.")))</x:f>
      </x:c>
      <x:c r="L608" s="109" t="str">
        <x:f>IF(J608="","",IF(J608="Cancelled",0,IF(J608="OK",ROUND(E608*H608,2),"n.a.")))</x:f>
      </x:c>
      <x:c r="M608" s="109" t="str">
        <x:f>IF(J608="","",IF(AND(ISNUMBER(K608),ISNUMBER(L608)),K608-L608,"n.a."))</x:f>
      </x:c>
      <x:c r="N608" s="111" t="str">
        <x:f>IF(J608="","",IF(AND(ISNUMBER(M608),ISNUMBER(K608),K608&lt;&gt;0),M608/K608,"n.a."))</x:f>
      </x:c>
      <x:c r="O608" s="108" t="str">
        <x:f>IF(J608="","",IF(J608="Cancelled","Excluded",IF(J608&lt;&gt;"OK","Correct inputs",IF(K608=0,"Zero sales",IF(NOT('Sales overview'!$R$8),"Set target",IF(N608&lt;'Sales overview'!$E$6,"Below target","At/above target"))))))</x:f>
      </x:c>
    </x:row>
    <x:row r="609" ht="24" customHeight="1">
      <x:c r="A609" s="28"/>
      <x:c r="B609" s="100"/>
      <x:c r="C609" s="28"/>
      <x:c r="D609" s="28"/>
      <x:c r="E609" s="102"/>
      <x:c r="F609" s="103"/>
      <x:c r="G609" s="104"/>
      <x:c r="H609" s="103"/>
      <x:c r="I609" s="107"/>
      <x:c r="J609" s="108" t="str">
        <x:f>IFERROR(IF(COUNTA(A609:I609)=0,"",IF(LEN(TRIM(A609))=0,"REVIEW: missing ID",IF(COUNTIFS($A$7:$A$1006,A609)&lt;&gt;1,"REVIEW: duplicate ID",IF(NOT(OR(I609="Invoiced",I609="Cancelled")),"REVIEW: status",IF(I609="Cancelled","Cancelled",IF(NOT(AND(ISNUMBER(B609),B609&gt;=1,B609&lt;=2958465)),"REVIEW: date",IF(LEN(TRIM(C609))=0,"REVIEW: customer",IF(LEN(TRIM(D609))=0,"REVIEW: product",IF(NOT(AND(ISNUMBER(E609),E609&gt;0)),"REVIEW: quantity",IF(NOT(AND(ISNUMBER(F609),F609&gt;=0)),"REVIEW: price",IF(NOT(AND(ISNUMBER(G609),G609&gt;=0,G609&lt;=1)),"REVIEW: discount",IF(NOT(AND(ISNUMBER(H609),H609&gt;=0)),"REVIEW: unit cost","OK")))))))))))),"REVIEW: cell error")</x:f>
      </x:c>
      <x:c r="K609" s="109" t="str">
        <x:f>IF(J609="","",IF(J609="Cancelled",0,IF(OR(J609="OK",J609="REVIEW: unit cost"),ROUND(E609*F609*(1-G609),2),"n.a.")))</x:f>
      </x:c>
      <x:c r="L609" s="109" t="str">
        <x:f>IF(J609="","",IF(J609="Cancelled",0,IF(J609="OK",ROUND(E609*H609,2),"n.a.")))</x:f>
      </x:c>
      <x:c r="M609" s="109" t="str">
        <x:f>IF(J609="","",IF(AND(ISNUMBER(K609),ISNUMBER(L609)),K609-L609,"n.a."))</x:f>
      </x:c>
      <x:c r="N609" s="111" t="str">
        <x:f>IF(J609="","",IF(AND(ISNUMBER(M609),ISNUMBER(K609),K609&lt;&gt;0),M609/K609,"n.a."))</x:f>
      </x:c>
      <x:c r="O609" s="108" t="str">
        <x:f>IF(J609="","",IF(J609="Cancelled","Excluded",IF(J609&lt;&gt;"OK","Correct inputs",IF(K609=0,"Zero sales",IF(NOT('Sales overview'!$R$8),"Set target",IF(N609&lt;'Sales overview'!$E$6,"Below target","At/above target"))))))</x:f>
      </x:c>
    </x:row>
    <x:row r="610" ht="24" customHeight="1">
      <x:c r="A610" s="28"/>
      <x:c r="B610" s="100"/>
      <x:c r="C610" s="28"/>
      <x:c r="D610" s="28"/>
      <x:c r="E610" s="102"/>
      <x:c r="F610" s="103"/>
      <x:c r="G610" s="104"/>
      <x:c r="H610" s="103"/>
      <x:c r="I610" s="107"/>
      <x:c r="J610" s="108" t="str">
        <x:f>IFERROR(IF(COUNTA(A610:I610)=0,"",IF(LEN(TRIM(A610))=0,"REVIEW: missing ID",IF(COUNTIFS($A$7:$A$1006,A610)&lt;&gt;1,"REVIEW: duplicate ID",IF(NOT(OR(I610="Invoiced",I610="Cancelled")),"REVIEW: status",IF(I610="Cancelled","Cancelled",IF(NOT(AND(ISNUMBER(B610),B610&gt;=1,B610&lt;=2958465)),"REVIEW: date",IF(LEN(TRIM(C610))=0,"REVIEW: customer",IF(LEN(TRIM(D610))=0,"REVIEW: product",IF(NOT(AND(ISNUMBER(E610),E610&gt;0)),"REVIEW: quantity",IF(NOT(AND(ISNUMBER(F610),F610&gt;=0)),"REVIEW: price",IF(NOT(AND(ISNUMBER(G610),G610&gt;=0,G610&lt;=1)),"REVIEW: discount",IF(NOT(AND(ISNUMBER(H610),H610&gt;=0)),"REVIEW: unit cost","OK")))))))))))),"REVIEW: cell error")</x:f>
      </x:c>
      <x:c r="K610" s="109" t="str">
        <x:f>IF(J610="","",IF(J610="Cancelled",0,IF(OR(J610="OK",J610="REVIEW: unit cost"),ROUND(E610*F610*(1-G610),2),"n.a.")))</x:f>
      </x:c>
      <x:c r="L610" s="109" t="str">
        <x:f>IF(J610="","",IF(J610="Cancelled",0,IF(J610="OK",ROUND(E610*H610,2),"n.a.")))</x:f>
      </x:c>
      <x:c r="M610" s="109" t="str">
        <x:f>IF(J610="","",IF(AND(ISNUMBER(K610),ISNUMBER(L610)),K610-L610,"n.a."))</x:f>
      </x:c>
      <x:c r="N610" s="111" t="str">
        <x:f>IF(J610="","",IF(AND(ISNUMBER(M610),ISNUMBER(K610),K610&lt;&gt;0),M610/K610,"n.a."))</x:f>
      </x:c>
      <x:c r="O610" s="108" t="str">
        <x:f>IF(J610="","",IF(J610="Cancelled","Excluded",IF(J610&lt;&gt;"OK","Correct inputs",IF(K610=0,"Zero sales",IF(NOT('Sales overview'!$R$8),"Set target",IF(N610&lt;'Sales overview'!$E$6,"Below target","At/above target"))))))</x:f>
      </x:c>
    </x:row>
    <x:row r="611" ht="24" customHeight="1">
      <x:c r="A611" s="28"/>
      <x:c r="B611" s="100"/>
      <x:c r="C611" s="28"/>
      <x:c r="D611" s="28"/>
      <x:c r="E611" s="102"/>
      <x:c r="F611" s="103"/>
      <x:c r="G611" s="104"/>
      <x:c r="H611" s="103"/>
      <x:c r="I611" s="107"/>
      <x:c r="J611" s="108" t="str">
        <x:f>IFERROR(IF(COUNTA(A611:I611)=0,"",IF(LEN(TRIM(A611))=0,"REVIEW: missing ID",IF(COUNTIFS($A$7:$A$1006,A611)&lt;&gt;1,"REVIEW: duplicate ID",IF(NOT(OR(I611="Invoiced",I611="Cancelled")),"REVIEW: status",IF(I611="Cancelled","Cancelled",IF(NOT(AND(ISNUMBER(B611),B611&gt;=1,B611&lt;=2958465)),"REVIEW: date",IF(LEN(TRIM(C611))=0,"REVIEW: customer",IF(LEN(TRIM(D611))=0,"REVIEW: product",IF(NOT(AND(ISNUMBER(E611),E611&gt;0)),"REVIEW: quantity",IF(NOT(AND(ISNUMBER(F611),F611&gt;=0)),"REVIEW: price",IF(NOT(AND(ISNUMBER(G611),G611&gt;=0,G611&lt;=1)),"REVIEW: discount",IF(NOT(AND(ISNUMBER(H611),H611&gt;=0)),"REVIEW: unit cost","OK")))))))))))),"REVIEW: cell error")</x:f>
      </x:c>
      <x:c r="K611" s="109" t="str">
        <x:f>IF(J611="","",IF(J611="Cancelled",0,IF(OR(J611="OK",J611="REVIEW: unit cost"),ROUND(E611*F611*(1-G611),2),"n.a.")))</x:f>
      </x:c>
      <x:c r="L611" s="109" t="str">
        <x:f>IF(J611="","",IF(J611="Cancelled",0,IF(J611="OK",ROUND(E611*H611,2),"n.a.")))</x:f>
      </x:c>
      <x:c r="M611" s="109" t="str">
        <x:f>IF(J611="","",IF(AND(ISNUMBER(K611),ISNUMBER(L611)),K611-L611,"n.a."))</x:f>
      </x:c>
      <x:c r="N611" s="111" t="str">
        <x:f>IF(J611="","",IF(AND(ISNUMBER(M611),ISNUMBER(K611),K611&lt;&gt;0),M611/K611,"n.a."))</x:f>
      </x:c>
      <x:c r="O611" s="108" t="str">
        <x:f>IF(J611="","",IF(J611="Cancelled","Excluded",IF(J611&lt;&gt;"OK","Correct inputs",IF(K611=0,"Zero sales",IF(NOT('Sales overview'!$R$8),"Set target",IF(N611&lt;'Sales overview'!$E$6,"Below target","At/above target"))))))</x:f>
      </x:c>
    </x:row>
    <x:row r="612" ht="24" customHeight="1">
      <x:c r="A612" s="28"/>
      <x:c r="B612" s="100"/>
      <x:c r="C612" s="28"/>
      <x:c r="D612" s="28"/>
      <x:c r="E612" s="102"/>
      <x:c r="F612" s="103"/>
      <x:c r="G612" s="104"/>
      <x:c r="H612" s="103"/>
      <x:c r="I612" s="107"/>
      <x:c r="J612" s="108" t="str">
        <x:f>IFERROR(IF(COUNTA(A612:I612)=0,"",IF(LEN(TRIM(A612))=0,"REVIEW: missing ID",IF(COUNTIFS($A$7:$A$1006,A612)&lt;&gt;1,"REVIEW: duplicate ID",IF(NOT(OR(I612="Invoiced",I612="Cancelled")),"REVIEW: status",IF(I612="Cancelled","Cancelled",IF(NOT(AND(ISNUMBER(B612),B612&gt;=1,B612&lt;=2958465)),"REVIEW: date",IF(LEN(TRIM(C612))=0,"REVIEW: customer",IF(LEN(TRIM(D612))=0,"REVIEW: product",IF(NOT(AND(ISNUMBER(E612),E612&gt;0)),"REVIEW: quantity",IF(NOT(AND(ISNUMBER(F612),F612&gt;=0)),"REVIEW: price",IF(NOT(AND(ISNUMBER(G612),G612&gt;=0,G612&lt;=1)),"REVIEW: discount",IF(NOT(AND(ISNUMBER(H612),H612&gt;=0)),"REVIEW: unit cost","OK")))))))))))),"REVIEW: cell error")</x:f>
      </x:c>
      <x:c r="K612" s="109" t="str">
        <x:f>IF(J612="","",IF(J612="Cancelled",0,IF(OR(J612="OK",J612="REVIEW: unit cost"),ROUND(E612*F612*(1-G612),2),"n.a.")))</x:f>
      </x:c>
      <x:c r="L612" s="109" t="str">
        <x:f>IF(J612="","",IF(J612="Cancelled",0,IF(J612="OK",ROUND(E612*H612,2),"n.a.")))</x:f>
      </x:c>
      <x:c r="M612" s="109" t="str">
        <x:f>IF(J612="","",IF(AND(ISNUMBER(K612),ISNUMBER(L612)),K612-L612,"n.a."))</x:f>
      </x:c>
      <x:c r="N612" s="111" t="str">
        <x:f>IF(J612="","",IF(AND(ISNUMBER(M612),ISNUMBER(K612),K612&lt;&gt;0),M612/K612,"n.a."))</x:f>
      </x:c>
      <x:c r="O612" s="108" t="str">
        <x:f>IF(J612="","",IF(J612="Cancelled","Excluded",IF(J612&lt;&gt;"OK","Correct inputs",IF(K612=0,"Zero sales",IF(NOT('Sales overview'!$R$8),"Set target",IF(N612&lt;'Sales overview'!$E$6,"Below target","At/above target"))))))</x:f>
      </x:c>
    </x:row>
    <x:row r="613" ht="24" customHeight="1">
      <x:c r="A613" s="28"/>
      <x:c r="B613" s="100"/>
      <x:c r="C613" s="28"/>
      <x:c r="D613" s="28"/>
      <x:c r="E613" s="102"/>
      <x:c r="F613" s="103"/>
      <x:c r="G613" s="104"/>
      <x:c r="H613" s="103"/>
      <x:c r="I613" s="107"/>
      <x:c r="J613" s="108" t="str">
        <x:f>IFERROR(IF(COUNTA(A613:I613)=0,"",IF(LEN(TRIM(A613))=0,"REVIEW: missing ID",IF(COUNTIFS($A$7:$A$1006,A613)&lt;&gt;1,"REVIEW: duplicate ID",IF(NOT(OR(I613="Invoiced",I613="Cancelled")),"REVIEW: status",IF(I613="Cancelled","Cancelled",IF(NOT(AND(ISNUMBER(B613),B613&gt;=1,B613&lt;=2958465)),"REVIEW: date",IF(LEN(TRIM(C613))=0,"REVIEW: customer",IF(LEN(TRIM(D613))=0,"REVIEW: product",IF(NOT(AND(ISNUMBER(E613),E613&gt;0)),"REVIEW: quantity",IF(NOT(AND(ISNUMBER(F613),F613&gt;=0)),"REVIEW: price",IF(NOT(AND(ISNUMBER(G613),G613&gt;=0,G613&lt;=1)),"REVIEW: discount",IF(NOT(AND(ISNUMBER(H613),H613&gt;=0)),"REVIEW: unit cost","OK")))))))))))),"REVIEW: cell error")</x:f>
      </x:c>
      <x:c r="K613" s="109" t="str">
        <x:f>IF(J613="","",IF(J613="Cancelled",0,IF(OR(J613="OK",J613="REVIEW: unit cost"),ROUND(E613*F613*(1-G613),2),"n.a.")))</x:f>
      </x:c>
      <x:c r="L613" s="109" t="str">
        <x:f>IF(J613="","",IF(J613="Cancelled",0,IF(J613="OK",ROUND(E613*H613,2),"n.a.")))</x:f>
      </x:c>
      <x:c r="M613" s="109" t="str">
        <x:f>IF(J613="","",IF(AND(ISNUMBER(K613),ISNUMBER(L613)),K613-L613,"n.a."))</x:f>
      </x:c>
      <x:c r="N613" s="111" t="str">
        <x:f>IF(J613="","",IF(AND(ISNUMBER(M613),ISNUMBER(K613),K613&lt;&gt;0),M613/K613,"n.a."))</x:f>
      </x:c>
      <x:c r="O613" s="108" t="str">
        <x:f>IF(J613="","",IF(J613="Cancelled","Excluded",IF(J613&lt;&gt;"OK","Correct inputs",IF(K613=0,"Zero sales",IF(NOT('Sales overview'!$R$8),"Set target",IF(N613&lt;'Sales overview'!$E$6,"Below target","At/above target"))))))</x:f>
      </x:c>
    </x:row>
    <x:row r="614" ht="24" customHeight="1">
      <x:c r="A614" s="28"/>
      <x:c r="B614" s="100"/>
      <x:c r="C614" s="28"/>
      <x:c r="D614" s="28"/>
      <x:c r="E614" s="102"/>
      <x:c r="F614" s="103"/>
      <x:c r="G614" s="104"/>
      <x:c r="H614" s="103"/>
      <x:c r="I614" s="107"/>
      <x:c r="J614" s="108" t="str">
        <x:f>IFERROR(IF(COUNTA(A614:I614)=0,"",IF(LEN(TRIM(A614))=0,"REVIEW: missing ID",IF(COUNTIFS($A$7:$A$1006,A614)&lt;&gt;1,"REVIEW: duplicate ID",IF(NOT(OR(I614="Invoiced",I614="Cancelled")),"REVIEW: status",IF(I614="Cancelled","Cancelled",IF(NOT(AND(ISNUMBER(B614),B614&gt;=1,B614&lt;=2958465)),"REVIEW: date",IF(LEN(TRIM(C614))=0,"REVIEW: customer",IF(LEN(TRIM(D614))=0,"REVIEW: product",IF(NOT(AND(ISNUMBER(E614),E614&gt;0)),"REVIEW: quantity",IF(NOT(AND(ISNUMBER(F614),F614&gt;=0)),"REVIEW: price",IF(NOT(AND(ISNUMBER(G614),G614&gt;=0,G614&lt;=1)),"REVIEW: discount",IF(NOT(AND(ISNUMBER(H614),H614&gt;=0)),"REVIEW: unit cost","OK")))))))))))),"REVIEW: cell error")</x:f>
      </x:c>
      <x:c r="K614" s="109" t="str">
        <x:f>IF(J614="","",IF(J614="Cancelled",0,IF(OR(J614="OK",J614="REVIEW: unit cost"),ROUND(E614*F614*(1-G614),2),"n.a.")))</x:f>
      </x:c>
      <x:c r="L614" s="109" t="str">
        <x:f>IF(J614="","",IF(J614="Cancelled",0,IF(J614="OK",ROUND(E614*H614,2),"n.a.")))</x:f>
      </x:c>
      <x:c r="M614" s="109" t="str">
        <x:f>IF(J614="","",IF(AND(ISNUMBER(K614),ISNUMBER(L614)),K614-L614,"n.a."))</x:f>
      </x:c>
      <x:c r="N614" s="111" t="str">
        <x:f>IF(J614="","",IF(AND(ISNUMBER(M614),ISNUMBER(K614),K614&lt;&gt;0),M614/K614,"n.a."))</x:f>
      </x:c>
      <x:c r="O614" s="108" t="str">
        <x:f>IF(J614="","",IF(J614="Cancelled","Excluded",IF(J614&lt;&gt;"OK","Correct inputs",IF(K614=0,"Zero sales",IF(NOT('Sales overview'!$R$8),"Set target",IF(N614&lt;'Sales overview'!$E$6,"Below target","At/above target"))))))</x:f>
      </x:c>
    </x:row>
    <x:row r="615" ht="24" customHeight="1">
      <x:c r="A615" s="28"/>
      <x:c r="B615" s="100"/>
      <x:c r="C615" s="28"/>
      <x:c r="D615" s="28"/>
      <x:c r="E615" s="102"/>
      <x:c r="F615" s="103"/>
      <x:c r="G615" s="104"/>
      <x:c r="H615" s="103"/>
      <x:c r="I615" s="107"/>
      <x:c r="J615" s="108" t="str">
        <x:f>IFERROR(IF(COUNTA(A615:I615)=0,"",IF(LEN(TRIM(A615))=0,"REVIEW: missing ID",IF(COUNTIFS($A$7:$A$1006,A615)&lt;&gt;1,"REVIEW: duplicate ID",IF(NOT(OR(I615="Invoiced",I615="Cancelled")),"REVIEW: status",IF(I615="Cancelled","Cancelled",IF(NOT(AND(ISNUMBER(B615),B615&gt;=1,B615&lt;=2958465)),"REVIEW: date",IF(LEN(TRIM(C615))=0,"REVIEW: customer",IF(LEN(TRIM(D615))=0,"REVIEW: product",IF(NOT(AND(ISNUMBER(E615),E615&gt;0)),"REVIEW: quantity",IF(NOT(AND(ISNUMBER(F615),F615&gt;=0)),"REVIEW: price",IF(NOT(AND(ISNUMBER(G615),G615&gt;=0,G615&lt;=1)),"REVIEW: discount",IF(NOT(AND(ISNUMBER(H615),H615&gt;=0)),"REVIEW: unit cost","OK")))))))))))),"REVIEW: cell error")</x:f>
      </x:c>
      <x:c r="K615" s="109" t="str">
        <x:f>IF(J615="","",IF(J615="Cancelled",0,IF(OR(J615="OK",J615="REVIEW: unit cost"),ROUND(E615*F615*(1-G615),2),"n.a.")))</x:f>
      </x:c>
      <x:c r="L615" s="109" t="str">
        <x:f>IF(J615="","",IF(J615="Cancelled",0,IF(J615="OK",ROUND(E615*H615,2),"n.a.")))</x:f>
      </x:c>
      <x:c r="M615" s="109" t="str">
        <x:f>IF(J615="","",IF(AND(ISNUMBER(K615),ISNUMBER(L615)),K615-L615,"n.a."))</x:f>
      </x:c>
      <x:c r="N615" s="111" t="str">
        <x:f>IF(J615="","",IF(AND(ISNUMBER(M615),ISNUMBER(K615),K615&lt;&gt;0),M615/K615,"n.a."))</x:f>
      </x:c>
      <x:c r="O615" s="108" t="str">
        <x:f>IF(J615="","",IF(J615="Cancelled","Excluded",IF(J615&lt;&gt;"OK","Correct inputs",IF(K615=0,"Zero sales",IF(NOT('Sales overview'!$R$8),"Set target",IF(N615&lt;'Sales overview'!$E$6,"Below target","At/above target"))))))</x:f>
      </x:c>
    </x:row>
    <x:row r="616" ht="24" customHeight="1">
      <x:c r="A616" s="28"/>
      <x:c r="B616" s="100"/>
      <x:c r="C616" s="28"/>
      <x:c r="D616" s="28"/>
      <x:c r="E616" s="102"/>
      <x:c r="F616" s="103"/>
      <x:c r="G616" s="104"/>
      <x:c r="H616" s="103"/>
      <x:c r="I616" s="107"/>
      <x:c r="J616" s="108" t="str">
        <x:f>IFERROR(IF(COUNTA(A616:I616)=0,"",IF(LEN(TRIM(A616))=0,"REVIEW: missing ID",IF(COUNTIFS($A$7:$A$1006,A616)&lt;&gt;1,"REVIEW: duplicate ID",IF(NOT(OR(I616="Invoiced",I616="Cancelled")),"REVIEW: status",IF(I616="Cancelled","Cancelled",IF(NOT(AND(ISNUMBER(B616),B616&gt;=1,B616&lt;=2958465)),"REVIEW: date",IF(LEN(TRIM(C616))=0,"REVIEW: customer",IF(LEN(TRIM(D616))=0,"REVIEW: product",IF(NOT(AND(ISNUMBER(E616),E616&gt;0)),"REVIEW: quantity",IF(NOT(AND(ISNUMBER(F616),F616&gt;=0)),"REVIEW: price",IF(NOT(AND(ISNUMBER(G616),G616&gt;=0,G616&lt;=1)),"REVIEW: discount",IF(NOT(AND(ISNUMBER(H616),H616&gt;=0)),"REVIEW: unit cost","OK")))))))))))),"REVIEW: cell error")</x:f>
      </x:c>
      <x:c r="K616" s="109" t="str">
        <x:f>IF(J616="","",IF(J616="Cancelled",0,IF(OR(J616="OK",J616="REVIEW: unit cost"),ROUND(E616*F616*(1-G616),2),"n.a.")))</x:f>
      </x:c>
      <x:c r="L616" s="109" t="str">
        <x:f>IF(J616="","",IF(J616="Cancelled",0,IF(J616="OK",ROUND(E616*H616,2),"n.a.")))</x:f>
      </x:c>
      <x:c r="M616" s="109" t="str">
        <x:f>IF(J616="","",IF(AND(ISNUMBER(K616),ISNUMBER(L616)),K616-L616,"n.a."))</x:f>
      </x:c>
      <x:c r="N616" s="111" t="str">
        <x:f>IF(J616="","",IF(AND(ISNUMBER(M616),ISNUMBER(K616),K616&lt;&gt;0),M616/K616,"n.a."))</x:f>
      </x:c>
      <x:c r="O616" s="108" t="str">
        <x:f>IF(J616="","",IF(J616="Cancelled","Excluded",IF(J616&lt;&gt;"OK","Correct inputs",IF(K616=0,"Zero sales",IF(NOT('Sales overview'!$R$8),"Set target",IF(N616&lt;'Sales overview'!$E$6,"Below target","At/above target"))))))</x:f>
      </x:c>
    </x:row>
    <x:row r="617" ht="24" customHeight="1">
      <x:c r="A617" s="28"/>
      <x:c r="B617" s="100"/>
      <x:c r="C617" s="28"/>
      <x:c r="D617" s="28"/>
      <x:c r="E617" s="102"/>
      <x:c r="F617" s="103"/>
      <x:c r="G617" s="104"/>
      <x:c r="H617" s="103"/>
      <x:c r="I617" s="107"/>
      <x:c r="J617" s="108" t="str">
        <x:f>IFERROR(IF(COUNTA(A617:I617)=0,"",IF(LEN(TRIM(A617))=0,"REVIEW: missing ID",IF(COUNTIFS($A$7:$A$1006,A617)&lt;&gt;1,"REVIEW: duplicate ID",IF(NOT(OR(I617="Invoiced",I617="Cancelled")),"REVIEW: status",IF(I617="Cancelled","Cancelled",IF(NOT(AND(ISNUMBER(B617),B617&gt;=1,B617&lt;=2958465)),"REVIEW: date",IF(LEN(TRIM(C617))=0,"REVIEW: customer",IF(LEN(TRIM(D617))=0,"REVIEW: product",IF(NOT(AND(ISNUMBER(E617),E617&gt;0)),"REVIEW: quantity",IF(NOT(AND(ISNUMBER(F617),F617&gt;=0)),"REVIEW: price",IF(NOT(AND(ISNUMBER(G617),G617&gt;=0,G617&lt;=1)),"REVIEW: discount",IF(NOT(AND(ISNUMBER(H617),H617&gt;=0)),"REVIEW: unit cost","OK")))))))))))),"REVIEW: cell error")</x:f>
      </x:c>
      <x:c r="K617" s="109" t="str">
        <x:f>IF(J617="","",IF(J617="Cancelled",0,IF(OR(J617="OK",J617="REVIEW: unit cost"),ROUND(E617*F617*(1-G617),2),"n.a.")))</x:f>
      </x:c>
      <x:c r="L617" s="109" t="str">
        <x:f>IF(J617="","",IF(J617="Cancelled",0,IF(J617="OK",ROUND(E617*H617,2),"n.a.")))</x:f>
      </x:c>
      <x:c r="M617" s="109" t="str">
        <x:f>IF(J617="","",IF(AND(ISNUMBER(K617),ISNUMBER(L617)),K617-L617,"n.a."))</x:f>
      </x:c>
      <x:c r="N617" s="111" t="str">
        <x:f>IF(J617="","",IF(AND(ISNUMBER(M617),ISNUMBER(K617),K617&lt;&gt;0),M617/K617,"n.a."))</x:f>
      </x:c>
      <x:c r="O617" s="108" t="str">
        <x:f>IF(J617="","",IF(J617="Cancelled","Excluded",IF(J617&lt;&gt;"OK","Correct inputs",IF(K617=0,"Zero sales",IF(NOT('Sales overview'!$R$8),"Set target",IF(N617&lt;'Sales overview'!$E$6,"Below target","At/above target"))))))</x:f>
      </x:c>
    </x:row>
    <x:row r="618" ht="24" customHeight="1">
      <x:c r="A618" s="28"/>
      <x:c r="B618" s="100"/>
      <x:c r="C618" s="28"/>
      <x:c r="D618" s="28"/>
      <x:c r="E618" s="102"/>
      <x:c r="F618" s="103"/>
      <x:c r="G618" s="104"/>
      <x:c r="H618" s="103"/>
      <x:c r="I618" s="107"/>
      <x:c r="J618" s="108" t="str">
        <x:f>IFERROR(IF(COUNTA(A618:I618)=0,"",IF(LEN(TRIM(A618))=0,"REVIEW: missing ID",IF(COUNTIFS($A$7:$A$1006,A618)&lt;&gt;1,"REVIEW: duplicate ID",IF(NOT(OR(I618="Invoiced",I618="Cancelled")),"REVIEW: status",IF(I618="Cancelled","Cancelled",IF(NOT(AND(ISNUMBER(B618),B618&gt;=1,B618&lt;=2958465)),"REVIEW: date",IF(LEN(TRIM(C618))=0,"REVIEW: customer",IF(LEN(TRIM(D618))=0,"REVIEW: product",IF(NOT(AND(ISNUMBER(E618),E618&gt;0)),"REVIEW: quantity",IF(NOT(AND(ISNUMBER(F618),F618&gt;=0)),"REVIEW: price",IF(NOT(AND(ISNUMBER(G618),G618&gt;=0,G618&lt;=1)),"REVIEW: discount",IF(NOT(AND(ISNUMBER(H618),H618&gt;=0)),"REVIEW: unit cost","OK")))))))))))),"REVIEW: cell error")</x:f>
      </x:c>
      <x:c r="K618" s="109" t="str">
        <x:f>IF(J618="","",IF(J618="Cancelled",0,IF(OR(J618="OK",J618="REVIEW: unit cost"),ROUND(E618*F618*(1-G618),2),"n.a.")))</x:f>
      </x:c>
      <x:c r="L618" s="109" t="str">
        <x:f>IF(J618="","",IF(J618="Cancelled",0,IF(J618="OK",ROUND(E618*H618,2),"n.a.")))</x:f>
      </x:c>
      <x:c r="M618" s="109" t="str">
        <x:f>IF(J618="","",IF(AND(ISNUMBER(K618),ISNUMBER(L618)),K618-L618,"n.a."))</x:f>
      </x:c>
      <x:c r="N618" s="111" t="str">
        <x:f>IF(J618="","",IF(AND(ISNUMBER(M618),ISNUMBER(K618),K618&lt;&gt;0),M618/K618,"n.a."))</x:f>
      </x:c>
      <x:c r="O618" s="108" t="str">
        <x:f>IF(J618="","",IF(J618="Cancelled","Excluded",IF(J618&lt;&gt;"OK","Correct inputs",IF(K618=0,"Zero sales",IF(NOT('Sales overview'!$R$8),"Set target",IF(N618&lt;'Sales overview'!$E$6,"Below target","At/above target"))))))</x:f>
      </x:c>
    </x:row>
    <x:row r="619" ht="24" customHeight="1">
      <x:c r="A619" s="28"/>
      <x:c r="B619" s="100"/>
      <x:c r="C619" s="28"/>
      <x:c r="D619" s="28"/>
      <x:c r="E619" s="102"/>
      <x:c r="F619" s="103"/>
      <x:c r="G619" s="104"/>
      <x:c r="H619" s="103"/>
      <x:c r="I619" s="107"/>
      <x:c r="J619" s="108" t="str">
        <x:f>IFERROR(IF(COUNTA(A619:I619)=0,"",IF(LEN(TRIM(A619))=0,"REVIEW: missing ID",IF(COUNTIFS($A$7:$A$1006,A619)&lt;&gt;1,"REVIEW: duplicate ID",IF(NOT(OR(I619="Invoiced",I619="Cancelled")),"REVIEW: status",IF(I619="Cancelled","Cancelled",IF(NOT(AND(ISNUMBER(B619),B619&gt;=1,B619&lt;=2958465)),"REVIEW: date",IF(LEN(TRIM(C619))=0,"REVIEW: customer",IF(LEN(TRIM(D619))=0,"REVIEW: product",IF(NOT(AND(ISNUMBER(E619),E619&gt;0)),"REVIEW: quantity",IF(NOT(AND(ISNUMBER(F619),F619&gt;=0)),"REVIEW: price",IF(NOT(AND(ISNUMBER(G619),G619&gt;=0,G619&lt;=1)),"REVIEW: discount",IF(NOT(AND(ISNUMBER(H619),H619&gt;=0)),"REVIEW: unit cost","OK")))))))))))),"REVIEW: cell error")</x:f>
      </x:c>
      <x:c r="K619" s="109" t="str">
        <x:f>IF(J619="","",IF(J619="Cancelled",0,IF(OR(J619="OK",J619="REVIEW: unit cost"),ROUND(E619*F619*(1-G619),2),"n.a.")))</x:f>
      </x:c>
      <x:c r="L619" s="109" t="str">
        <x:f>IF(J619="","",IF(J619="Cancelled",0,IF(J619="OK",ROUND(E619*H619,2),"n.a.")))</x:f>
      </x:c>
      <x:c r="M619" s="109" t="str">
        <x:f>IF(J619="","",IF(AND(ISNUMBER(K619),ISNUMBER(L619)),K619-L619,"n.a."))</x:f>
      </x:c>
      <x:c r="N619" s="111" t="str">
        <x:f>IF(J619="","",IF(AND(ISNUMBER(M619),ISNUMBER(K619),K619&lt;&gt;0),M619/K619,"n.a."))</x:f>
      </x:c>
      <x:c r="O619" s="108" t="str">
        <x:f>IF(J619="","",IF(J619="Cancelled","Excluded",IF(J619&lt;&gt;"OK","Correct inputs",IF(K619=0,"Zero sales",IF(NOT('Sales overview'!$R$8),"Set target",IF(N619&lt;'Sales overview'!$E$6,"Below target","At/above target"))))))</x:f>
      </x:c>
    </x:row>
    <x:row r="620" ht="24" customHeight="1">
      <x:c r="A620" s="28"/>
      <x:c r="B620" s="100"/>
      <x:c r="C620" s="28"/>
      <x:c r="D620" s="28"/>
      <x:c r="E620" s="102"/>
      <x:c r="F620" s="103"/>
      <x:c r="G620" s="104"/>
      <x:c r="H620" s="103"/>
      <x:c r="I620" s="107"/>
      <x:c r="J620" s="108" t="str">
        <x:f>IFERROR(IF(COUNTA(A620:I620)=0,"",IF(LEN(TRIM(A620))=0,"REVIEW: missing ID",IF(COUNTIFS($A$7:$A$1006,A620)&lt;&gt;1,"REVIEW: duplicate ID",IF(NOT(OR(I620="Invoiced",I620="Cancelled")),"REVIEW: status",IF(I620="Cancelled","Cancelled",IF(NOT(AND(ISNUMBER(B620),B620&gt;=1,B620&lt;=2958465)),"REVIEW: date",IF(LEN(TRIM(C620))=0,"REVIEW: customer",IF(LEN(TRIM(D620))=0,"REVIEW: product",IF(NOT(AND(ISNUMBER(E620),E620&gt;0)),"REVIEW: quantity",IF(NOT(AND(ISNUMBER(F620),F620&gt;=0)),"REVIEW: price",IF(NOT(AND(ISNUMBER(G620),G620&gt;=0,G620&lt;=1)),"REVIEW: discount",IF(NOT(AND(ISNUMBER(H620),H620&gt;=0)),"REVIEW: unit cost","OK")))))))))))),"REVIEW: cell error")</x:f>
      </x:c>
      <x:c r="K620" s="109" t="str">
        <x:f>IF(J620="","",IF(J620="Cancelled",0,IF(OR(J620="OK",J620="REVIEW: unit cost"),ROUND(E620*F620*(1-G620),2),"n.a.")))</x:f>
      </x:c>
      <x:c r="L620" s="109" t="str">
        <x:f>IF(J620="","",IF(J620="Cancelled",0,IF(J620="OK",ROUND(E620*H620,2),"n.a.")))</x:f>
      </x:c>
      <x:c r="M620" s="109" t="str">
        <x:f>IF(J620="","",IF(AND(ISNUMBER(K620),ISNUMBER(L620)),K620-L620,"n.a."))</x:f>
      </x:c>
      <x:c r="N620" s="111" t="str">
        <x:f>IF(J620="","",IF(AND(ISNUMBER(M620),ISNUMBER(K620),K620&lt;&gt;0),M620/K620,"n.a."))</x:f>
      </x:c>
      <x:c r="O620" s="108" t="str">
        <x:f>IF(J620="","",IF(J620="Cancelled","Excluded",IF(J620&lt;&gt;"OK","Correct inputs",IF(K620=0,"Zero sales",IF(NOT('Sales overview'!$R$8),"Set target",IF(N620&lt;'Sales overview'!$E$6,"Below target","At/above target"))))))</x:f>
      </x:c>
    </x:row>
    <x:row r="621" ht="24" customHeight="1">
      <x:c r="A621" s="28"/>
      <x:c r="B621" s="100"/>
      <x:c r="C621" s="28"/>
      <x:c r="D621" s="28"/>
      <x:c r="E621" s="102"/>
      <x:c r="F621" s="103"/>
      <x:c r="G621" s="104"/>
      <x:c r="H621" s="103"/>
      <x:c r="I621" s="107"/>
      <x:c r="J621" s="108" t="str">
        <x:f>IFERROR(IF(COUNTA(A621:I621)=0,"",IF(LEN(TRIM(A621))=0,"REVIEW: missing ID",IF(COUNTIFS($A$7:$A$1006,A621)&lt;&gt;1,"REVIEW: duplicate ID",IF(NOT(OR(I621="Invoiced",I621="Cancelled")),"REVIEW: status",IF(I621="Cancelled","Cancelled",IF(NOT(AND(ISNUMBER(B621),B621&gt;=1,B621&lt;=2958465)),"REVIEW: date",IF(LEN(TRIM(C621))=0,"REVIEW: customer",IF(LEN(TRIM(D621))=0,"REVIEW: product",IF(NOT(AND(ISNUMBER(E621),E621&gt;0)),"REVIEW: quantity",IF(NOT(AND(ISNUMBER(F621),F621&gt;=0)),"REVIEW: price",IF(NOT(AND(ISNUMBER(G621),G621&gt;=0,G621&lt;=1)),"REVIEW: discount",IF(NOT(AND(ISNUMBER(H621),H621&gt;=0)),"REVIEW: unit cost","OK")))))))))))),"REVIEW: cell error")</x:f>
      </x:c>
      <x:c r="K621" s="109" t="str">
        <x:f>IF(J621="","",IF(J621="Cancelled",0,IF(OR(J621="OK",J621="REVIEW: unit cost"),ROUND(E621*F621*(1-G621),2),"n.a.")))</x:f>
      </x:c>
      <x:c r="L621" s="109" t="str">
        <x:f>IF(J621="","",IF(J621="Cancelled",0,IF(J621="OK",ROUND(E621*H621,2),"n.a.")))</x:f>
      </x:c>
      <x:c r="M621" s="109" t="str">
        <x:f>IF(J621="","",IF(AND(ISNUMBER(K621),ISNUMBER(L621)),K621-L621,"n.a."))</x:f>
      </x:c>
      <x:c r="N621" s="111" t="str">
        <x:f>IF(J621="","",IF(AND(ISNUMBER(M621),ISNUMBER(K621),K621&lt;&gt;0),M621/K621,"n.a."))</x:f>
      </x:c>
      <x:c r="O621" s="108" t="str">
        <x:f>IF(J621="","",IF(J621="Cancelled","Excluded",IF(J621&lt;&gt;"OK","Correct inputs",IF(K621=0,"Zero sales",IF(NOT('Sales overview'!$R$8),"Set target",IF(N621&lt;'Sales overview'!$E$6,"Below target","At/above target"))))))</x:f>
      </x:c>
    </x:row>
    <x:row r="622" ht="24" customHeight="1">
      <x:c r="A622" s="28"/>
      <x:c r="B622" s="100"/>
      <x:c r="C622" s="28"/>
      <x:c r="D622" s="28"/>
      <x:c r="E622" s="102"/>
      <x:c r="F622" s="103"/>
      <x:c r="G622" s="104"/>
      <x:c r="H622" s="103"/>
      <x:c r="I622" s="107"/>
      <x:c r="J622" s="108" t="str">
        <x:f>IFERROR(IF(COUNTA(A622:I622)=0,"",IF(LEN(TRIM(A622))=0,"REVIEW: missing ID",IF(COUNTIFS($A$7:$A$1006,A622)&lt;&gt;1,"REVIEW: duplicate ID",IF(NOT(OR(I622="Invoiced",I622="Cancelled")),"REVIEW: status",IF(I622="Cancelled","Cancelled",IF(NOT(AND(ISNUMBER(B622),B622&gt;=1,B622&lt;=2958465)),"REVIEW: date",IF(LEN(TRIM(C622))=0,"REVIEW: customer",IF(LEN(TRIM(D622))=0,"REVIEW: product",IF(NOT(AND(ISNUMBER(E622),E622&gt;0)),"REVIEW: quantity",IF(NOT(AND(ISNUMBER(F622),F622&gt;=0)),"REVIEW: price",IF(NOT(AND(ISNUMBER(G622),G622&gt;=0,G622&lt;=1)),"REVIEW: discount",IF(NOT(AND(ISNUMBER(H622),H622&gt;=0)),"REVIEW: unit cost","OK")))))))))))),"REVIEW: cell error")</x:f>
      </x:c>
      <x:c r="K622" s="109" t="str">
        <x:f>IF(J622="","",IF(J622="Cancelled",0,IF(OR(J622="OK",J622="REVIEW: unit cost"),ROUND(E622*F622*(1-G622),2),"n.a.")))</x:f>
      </x:c>
      <x:c r="L622" s="109" t="str">
        <x:f>IF(J622="","",IF(J622="Cancelled",0,IF(J622="OK",ROUND(E622*H622,2),"n.a.")))</x:f>
      </x:c>
      <x:c r="M622" s="109" t="str">
        <x:f>IF(J622="","",IF(AND(ISNUMBER(K622),ISNUMBER(L622)),K622-L622,"n.a."))</x:f>
      </x:c>
      <x:c r="N622" s="111" t="str">
        <x:f>IF(J622="","",IF(AND(ISNUMBER(M622),ISNUMBER(K622),K622&lt;&gt;0),M622/K622,"n.a."))</x:f>
      </x:c>
      <x:c r="O622" s="108" t="str">
        <x:f>IF(J622="","",IF(J622="Cancelled","Excluded",IF(J622&lt;&gt;"OK","Correct inputs",IF(K622=0,"Zero sales",IF(NOT('Sales overview'!$R$8),"Set target",IF(N622&lt;'Sales overview'!$E$6,"Below target","At/above target"))))))</x:f>
      </x:c>
    </x:row>
    <x:row r="623" ht="24" customHeight="1">
      <x:c r="A623" s="28"/>
      <x:c r="B623" s="100"/>
      <x:c r="C623" s="28"/>
      <x:c r="D623" s="28"/>
      <x:c r="E623" s="102"/>
      <x:c r="F623" s="103"/>
      <x:c r="G623" s="104"/>
      <x:c r="H623" s="103"/>
      <x:c r="I623" s="107"/>
      <x:c r="J623" s="108" t="str">
        <x:f>IFERROR(IF(COUNTA(A623:I623)=0,"",IF(LEN(TRIM(A623))=0,"REVIEW: missing ID",IF(COUNTIFS($A$7:$A$1006,A623)&lt;&gt;1,"REVIEW: duplicate ID",IF(NOT(OR(I623="Invoiced",I623="Cancelled")),"REVIEW: status",IF(I623="Cancelled","Cancelled",IF(NOT(AND(ISNUMBER(B623),B623&gt;=1,B623&lt;=2958465)),"REVIEW: date",IF(LEN(TRIM(C623))=0,"REVIEW: customer",IF(LEN(TRIM(D623))=0,"REVIEW: product",IF(NOT(AND(ISNUMBER(E623),E623&gt;0)),"REVIEW: quantity",IF(NOT(AND(ISNUMBER(F623),F623&gt;=0)),"REVIEW: price",IF(NOT(AND(ISNUMBER(G623),G623&gt;=0,G623&lt;=1)),"REVIEW: discount",IF(NOT(AND(ISNUMBER(H623),H623&gt;=0)),"REVIEW: unit cost","OK")))))))))))),"REVIEW: cell error")</x:f>
      </x:c>
      <x:c r="K623" s="109" t="str">
        <x:f>IF(J623="","",IF(J623="Cancelled",0,IF(OR(J623="OK",J623="REVIEW: unit cost"),ROUND(E623*F623*(1-G623),2),"n.a.")))</x:f>
      </x:c>
      <x:c r="L623" s="109" t="str">
        <x:f>IF(J623="","",IF(J623="Cancelled",0,IF(J623="OK",ROUND(E623*H623,2),"n.a.")))</x:f>
      </x:c>
      <x:c r="M623" s="109" t="str">
        <x:f>IF(J623="","",IF(AND(ISNUMBER(K623),ISNUMBER(L623)),K623-L623,"n.a."))</x:f>
      </x:c>
      <x:c r="N623" s="111" t="str">
        <x:f>IF(J623="","",IF(AND(ISNUMBER(M623),ISNUMBER(K623),K623&lt;&gt;0),M623/K623,"n.a."))</x:f>
      </x:c>
      <x:c r="O623" s="108" t="str">
        <x:f>IF(J623="","",IF(J623="Cancelled","Excluded",IF(J623&lt;&gt;"OK","Correct inputs",IF(K623=0,"Zero sales",IF(NOT('Sales overview'!$R$8),"Set target",IF(N623&lt;'Sales overview'!$E$6,"Below target","At/above target"))))))</x:f>
      </x:c>
    </x:row>
    <x:row r="624" ht="24" customHeight="1">
      <x:c r="A624" s="28"/>
      <x:c r="B624" s="100"/>
      <x:c r="C624" s="28"/>
      <x:c r="D624" s="28"/>
      <x:c r="E624" s="102"/>
      <x:c r="F624" s="103"/>
      <x:c r="G624" s="104"/>
      <x:c r="H624" s="103"/>
      <x:c r="I624" s="107"/>
      <x:c r="J624" s="108" t="str">
        <x:f>IFERROR(IF(COUNTA(A624:I624)=0,"",IF(LEN(TRIM(A624))=0,"REVIEW: missing ID",IF(COUNTIFS($A$7:$A$1006,A624)&lt;&gt;1,"REVIEW: duplicate ID",IF(NOT(OR(I624="Invoiced",I624="Cancelled")),"REVIEW: status",IF(I624="Cancelled","Cancelled",IF(NOT(AND(ISNUMBER(B624),B624&gt;=1,B624&lt;=2958465)),"REVIEW: date",IF(LEN(TRIM(C624))=0,"REVIEW: customer",IF(LEN(TRIM(D624))=0,"REVIEW: product",IF(NOT(AND(ISNUMBER(E624),E624&gt;0)),"REVIEW: quantity",IF(NOT(AND(ISNUMBER(F624),F624&gt;=0)),"REVIEW: price",IF(NOT(AND(ISNUMBER(G624),G624&gt;=0,G624&lt;=1)),"REVIEW: discount",IF(NOT(AND(ISNUMBER(H624),H624&gt;=0)),"REVIEW: unit cost","OK")))))))))))),"REVIEW: cell error")</x:f>
      </x:c>
      <x:c r="K624" s="109" t="str">
        <x:f>IF(J624="","",IF(J624="Cancelled",0,IF(OR(J624="OK",J624="REVIEW: unit cost"),ROUND(E624*F624*(1-G624),2),"n.a.")))</x:f>
      </x:c>
      <x:c r="L624" s="109" t="str">
        <x:f>IF(J624="","",IF(J624="Cancelled",0,IF(J624="OK",ROUND(E624*H624,2),"n.a.")))</x:f>
      </x:c>
      <x:c r="M624" s="109" t="str">
        <x:f>IF(J624="","",IF(AND(ISNUMBER(K624),ISNUMBER(L624)),K624-L624,"n.a."))</x:f>
      </x:c>
      <x:c r="N624" s="111" t="str">
        <x:f>IF(J624="","",IF(AND(ISNUMBER(M624),ISNUMBER(K624),K624&lt;&gt;0),M624/K624,"n.a."))</x:f>
      </x:c>
      <x:c r="O624" s="108" t="str">
        <x:f>IF(J624="","",IF(J624="Cancelled","Excluded",IF(J624&lt;&gt;"OK","Correct inputs",IF(K624=0,"Zero sales",IF(NOT('Sales overview'!$R$8),"Set target",IF(N624&lt;'Sales overview'!$E$6,"Below target","At/above target"))))))</x:f>
      </x:c>
    </x:row>
    <x:row r="625" ht="24" customHeight="1">
      <x:c r="A625" s="28"/>
      <x:c r="B625" s="100"/>
      <x:c r="C625" s="28"/>
      <x:c r="D625" s="28"/>
      <x:c r="E625" s="102"/>
      <x:c r="F625" s="103"/>
      <x:c r="G625" s="104"/>
      <x:c r="H625" s="103"/>
      <x:c r="I625" s="107"/>
      <x:c r="J625" s="108" t="str">
        <x:f>IFERROR(IF(COUNTA(A625:I625)=0,"",IF(LEN(TRIM(A625))=0,"REVIEW: missing ID",IF(COUNTIFS($A$7:$A$1006,A625)&lt;&gt;1,"REVIEW: duplicate ID",IF(NOT(OR(I625="Invoiced",I625="Cancelled")),"REVIEW: status",IF(I625="Cancelled","Cancelled",IF(NOT(AND(ISNUMBER(B625),B625&gt;=1,B625&lt;=2958465)),"REVIEW: date",IF(LEN(TRIM(C625))=0,"REVIEW: customer",IF(LEN(TRIM(D625))=0,"REVIEW: product",IF(NOT(AND(ISNUMBER(E625),E625&gt;0)),"REVIEW: quantity",IF(NOT(AND(ISNUMBER(F625),F625&gt;=0)),"REVIEW: price",IF(NOT(AND(ISNUMBER(G625),G625&gt;=0,G625&lt;=1)),"REVIEW: discount",IF(NOT(AND(ISNUMBER(H625),H625&gt;=0)),"REVIEW: unit cost","OK")))))))))))),"REVIEW: cell error")</x:f>
      </x:c>
      <x:c r="K625" s="109" t="str">
        <x:f>IF(J625="","",IF(J625="Cancelled",0,IF(OR(J625="OK",J625="REVIEW: unit cost"),ROUND(E625*F625*(1-G625),2),"n.a.")))</x:f>
      </x:c>
      <x:c r="L625" s="109" t="str">
        <x:f>IF(J625="","",IF(J625="Cancelled",0,IF(J625="OK",ROUND(E625*H625,2),"n.a.")))</x:f>
      </x:c>
      <x:c r="M625" s="109" t="str">
        <x:f>IF(J625="","",IF(AND(ISNUMBER(K625),ISNUMBER(L625)),K625-L625,"n.a."))</x:f>
      </x:c>
      <x:c r="N625" s="111" t="str">
        <x:f>IF(J625="","",IF(AND(ISNUMBER(M625),ISNUMBER(K625),K625&lt;&gt;0),M625/K625,"n.a."))</x:f>
      </x:c>
      <x:c r="O625" s="108" t="str">
        <x:f>IF(J625="","",IF(J625="Cancelled","Excluded",IF(J625&lt;&gt;"OK","Correct inputs",IF(K625=0,"Zero sales",IF(NOT('Sales overview'!$R$8),"Set target",IF(N625&lt;'Sales overview'!$E$6,"Below target","At/above target"))))))</x:f>
      </x:c>
    </x:row>
    <x:row r="626" ht="24" customHeight="1">
      <x:c r="A626" s="28"/>
      <x:c r="B626" s="100"/>
      <x:c r="C626" s="28"/>
      <x:c r="D626" s="28"/>
      <x:c r="E626" s="102"/>
      <x:c r="F626" s="103"/>
      <x:c r="G626" s="104"/>
      <x:c r="H626" s="103"/>
      <x:c r="I626" s="107"/>
      <x:c r="J626" s="108" t="str">
        <x:f>IFERROR(IF(COUNTA(A626:I626)=0,"",IF(LEN(TRIM(A626))=0,"REVIEW: missing ID",IF(COUNTIFS($A$7:$A$1006,A626)&lt;&gt;1,"REVIEW: duplicate ID",IF(NOT(OR(I626="Invoiced",I626="Cancelled")),"REVIEW: status",IF(I626="Cancelled","Cancelled",IF(NOT(AND(ISNUMBER(B626),B626&gt;=1,B626&lt;=2958465)),"REVIEW: date",IF(LEN(TRIM(C626))=0,"REVIEW: customer",IF(LEN(TRIM(D626))=0,"REVIEW: product",IF(NOT(AND(ISNUMBER(E626),E626&gt;0)),"REVIEW: quantity",IF(NOT(AND(ISNUMBER(F626),F626&gt;=0)),"REVIEW: price",IF(NOT(AND(ISNUMBER(G626),G626&gt;=0,G626&lt;=1)),"REVIEW: discount",IF(NOT(AND(ISNUMBER(H626),H626&gt;=0)),"REVIEW: unit cost","OK")))))))))))),"REVIEW: cell error")</x:f>
      </x:c>
      <x:c r="K626" s="109" t="str">
        <x:f>IF(J626="","",IF(J626="Cancelled",0,IF(OR(J626="OK",J626="REVIEW: unit cost"),ROUND(E626*F626*(1-G626),2),"n.a.")))</x:f>
      </x:c>
      <x:c r="L626" s="109" t="str">
        <x:f>IF(J626="","",IF(J626="Cancelled",0,IF(J626="OK",ROUND(E626*H626,2),"n.a.")))</x:f>
      </x:c>
      <x:c r="M626" s="109" t="str">
        <x:f>IF(J626="","",IF(AND(ISNUMBER(K626),ISNUMBER(L626)),K626-L626,"n.a."))</x:f>
      </x:c>
      <x:c r="N626" s="111" t="str">
        <x:f>IF(J626="","",IF(AND(ISNUMBER(M626),ISNUMBER(K626),K626&lt;&gt;0),M626/K626,"n.a."))</x:f>
      </x:c>
      <x:c r="O626" s="108" t="str">
        <x:f>IF(J626="","",IF(J626="Cancelled","Excluded",IF(J626&lt;&gt;"OK","Correct inputs",IF(K626=0,"Zero sales",IF(NOT('Sales overview'!$R$8),"Set target",IF(N626&lt;'Sales overview'!$E$6,"Below target","At/above target"))))))</x:f>
      </x:c>
    </x:row>
    <x:row r="627" ht="24" customHeight="1">
      <x:c r="A627" s="28"/>
      <x:c r="B627" s="100"/>
      <x:c r="C627" s="28"/>
      <x:c r="D627" s="28"/>
      <x:c r="E627" s="102"/>
      <x:c r="F627" s="103"/>
      <x:c r="G627" s="104"/>
      <x:c r="H627" s="103"/>
      <x:c r="I627" s="107"/>
      <x:c r="J627" s="108" t="str">
        <x:f>IFERROR(IF(COUNTA(A627:I627)=0,"",IF(LEN(TRIM(A627))=0,"REVIEW: missing ID",IF(COUNTIFS($A$7:$A$1006,A627)&lt;&gt;1,"REVIEW: duplicate ID",IF(NOT(OR(I627="Invoiced",I627="Cancelled")),"REVIEW: status",IF(I627="Cancelled","Cancelled",IF(NOT(AND(ISNUMBER(B627),B627&gt;=1,B627&lt;=2958465)),"REVIEW: date",IF(LEN(TRIM(C627))=0,"REVIEW: customer",IF(LEN(TRIM(D627))=0,"REVIEW: product",IF(NOT(AND(ISNUMBER(E627),E627&gt;0)),"REVIEW: quantity",IF(NOT(AND(ISNUMBER(F627),F627&gt;=0)),"REVIEW: price",IF(NOT(AND(ISNUMBER(G627),G627&gt;=0,G627&lt;=1)),"REVIEW: discount",IF(NOT(AND(ISNUMBER(H627),H627&gt;=0)),"REVIEW: unit cost","OK")))))))))))),"REVIEW: cell error")</x:f>
      </x:c>
      <x:c r="K627" s="109" t="str">
        <x:f>IF(J627="","",IF(J627="Cancelled",0,IF(OR(J627="OK",J627="REVIEW: unit cost"),ROUND(E627*F627*(1-G627),2),"n.a.")))</x:f>
      </x:c>
      <x:c r="L627" s="109" t="str">
        <x:f>IF(J627="","",IF(J627="Cancelled",0,IF(J627="OK",ROUND(E627*H627,2),"n.a.")))</x:f>
      </x:c>
      <x:c r="M627" s="109" t="str">
        <x:f>IF(J627="","",IF(AND(ISNUMBER(K627),ISNUMBER(L627)),K627-L627,"n.a."))</x:f>
      </x:c>
      <x:c r="N627" s="111" t="str">
        <x:f>IF(J627="","",IF(AND(ISNUMBER(M627),ISNUMBER(K627),K627&lt;&gt;0),M627/K627,"n.a."))</x:f>
      </x:c>
      <x:c r="O627" s="108" t="str">
        <x:f>IF(J627="","",IF(J627="Cancelled","Excluded",IF(J627&lt;&gt;"OK","Correct inputs",IF(K627=0,"Zero sales",IF(NOT('Sales overview'!$R$8),"Set target",IF(N627&lt;'Sales overview'!$E$6,"Below target","At/above target"))))))</x:f>
      </x:c>
    </x:row>
    <x:row r="628" ht="24" customHeight="1">
      <x:c r="A628" s="28"/>
      <x:c r="B628" s="100"/>
      <x:c r="C628" s="28"/>
      <x:c r="D628" s="28"/>
      <x:c r="E628" s="102"/>
      <x:c r="F628" s="103"/>
      <x:c r="G628" s="104"/>
      <x:c r="H628" s="103"/>
      <x:c r="I628" s="107"/>
      <x:c r="J628" s="108" t="str">
        <x:f>IFERROR(IF(COUNTA(A628:I628)=0,"",IF(LEN(TRIM(A628))=0,"REVIEW: missing ID",IF(COUNTIFS($A$7:$A$1006,A628)&lt;&gt;1,"REVIEW: duplicate ID",IF(NOT(OR(I628="Invoiced",I628="Cancelled")),"REVIEW: status",IF(I628="Cancelled","Cancelled",IF(NOT(AND(ISNUMBER(B628),B628&gt;=1,B628&lt;=2958465)),"REVIEW: date",IF(LEN(TRIM(C628))=0,"REVIEW: customer",IF(LEN(TRIM(D628))=0,"REVIEW: product",IF(NOT(AND(ISNUMBER(E628),E628&gt;0)),"REVIEW: quantity",IF(NOT(AND(ISNUMBER(F628),F628&gt;=0)),"REVIEW: price",IF(NOT(AND(ISNUMBER(G628),G628&gt;=0,G628&lt;=1)),"REVIEW: discount",IF(NOT(AND(ISNUMBER(H628),H628&gt;=0)),"REVIEW: unit cost","OK")))))))))))),"REVIEW: cell error")</x:f>
      </x:c>
      <x:c r="K628" s="109" t="str">
        <x:f>IF(J628="","",IF(J628="Cancelled",0,IF(OR(J628="OK",J628="REVIEW: unit cost"),ROUND(E628*F628*(1-G628),2),"n.a.")))</x:f>
      </x:c>
      <x:c r="L628" s="109" t="str">
        <x:f>IF(J628="","",IF(J628="Cancelled",0,IF(J628="OK",ROUND(E628*H628,2),"n.a.")))</x:f>
      </x:c>
      <x:c r="M628" s="109" t="str">
        <x:f>IF(J628="","",IF(AND(ISNUMBER(K628),ISNUMBER(L628)),K628-L628,"n.a."))</x:f>
      </x:c>
      <x:c r="N628" s="111" t="str">
        <x:f>IF(J628="","",IF(AND(ISNUMBER(M628),ISNUMBER(K628),K628&lt;&gt;0),M628/K628,"n.a."))</x:f>
      </x:c>
      <x:c r="O628" s="108" t="str">
        <x:f>IF(J628="","",IF(J628="Cancelled","Excluded",IF(J628&lt;&gt;"OK","Correct inputs",IF(K628=0,"Zero sales",IF(NOT('Sales overview'!$R$8),"Set target",IF(N628&lt;'Sales overview'!$E$6,"Below target","At/above target"))))))</x:f>
      </x:c>
    </x:row>
    <x:row r="629" ht="24" customHeight="1">
      <x:c r="A629" s="28"/>
      <x:c r="B629" s="100"/>
      <x:c r="C629" s="28"/>
      <x:c r="D629" s="28"/>
      <x:c r="E629" s="102"/>
      <x:c r="F629" s="103"/>
      <x:c r="G629" s="104"/>
      <x:c r="H629" s="103"/>
      <x:c r="I629" s="107"/>
      <x:c r="J629" s="108" t="str">
        <x:f>IFERROR(IF(COUNTA(A629:I629)=0,"",IF(LEN(TRIM(A629))=0,"REVIEW: missing ID",IF(COUNTIFS($A$7:$A$1006,A629)&lt;&gt;1,"REVIEW: duplicate ID",IF(NOT(OR(I629="Invoiced",I629="Cancelled")),"REVIEW: status",IF(I629="Cancelled","Cancelled",IF(NOT(AND(ISNUMBER(B629),B629&gt;=1,B629&lt;=2958465)),"REVIEW: date",IF(LEN(TRIM(C629))=0,"REVIEW: customer",IF(LEN(TRIM(D629))=0,"REVIEW: product",IF(NOT(AND(ISNUMBER(E629),E629&gt;0)),"REVIEW: quantity",IF(NOT(AND(ISNUMBER(F629),F629&gt;=0)),"REVIEW: price",IF(NOT(AND(ISNUMBER(G629),G629&gt;=0,G629&lt;=1)),"REVIEW: discount",IF(NOT(AND(ISNUMBER(H629),H629&gt;=0)),"REVIEW: unit cost","OK")))))))))))),"REVIEW: cell error")</x:f>
      </x:c>
      <x:c r="K629" s="109" t="str">
        <x:f>IF(J629="","",IF(J629="Cancelled",0,IF(OR(J629="OK",J629="REVIEW: unit cost"),ROUND(E629*F629*(1-G629),2),"n.a.")))</x:f>
      </x:c>
      <x:c r="L629" s="109" t="str">
        <x:f>IF(J629="","",IF(J629="Cancelled",0,IF(J629="OK",ROUND(E629*H629,2),"n.a.")))</x:f>
      </x:c>
      <x:c r="M629" s="109" t="str">
        <x:f>IF(J629="","",IF(AND(ISNUMBER(K629),ISNUMBER(L629)),K629-L629,"n.a."))</x:f>
      </x:c>
      <x:c r="N629" s="111" t="str">
        <x:f>IF(J629="","",IF(AND(ISNUMBER(M629),ISNUMBER(K629),K629&lt;&gt;0),M629/K629,"n.a."))</x:f>
      </x:c>
      <x:c r="O629" s="108" t="str">
        <x:f>IF(J629="","",IF(J629="Cancelled","Excluded",IF(J629&lt;&gt;"OK","Correct inputs",IF(K629=0,"Zero sales",IF(NOT('Sales overview'!$R$8),"Set target",IF(N629&lt;'Sales overview'!$E$6,"Below target","At/above target"))))))</x:f>
      </x:c>
    </x:row>
    <x:row r="630" ht="24" customHeight="1">
      <x:c r="A630" s="28"/>
      <x:c r="B630" s="100"/>
      <x:c r="C630" s="28"/>
      <x:c r="D630" s="28"/>
      <x:c r="E630" s="102"/>
      <x:c r="F630" s="103"/>
      <x:c r="G630" s="104"/>
      <x:c r="H630" s="103"/>
      <x:c r="I630" s="107"/>
      <x:c r="J630" s="108" t="str">
        <x:f>IFERROR(IF(COUNTA(A630:I630)=0,"",IF(LEN(TRIM(A630))=0,"REVIEW: missing ID",IF(COUNTIFS($A$7:$A$1006,A630)&lt;&gt;1,"REVIEW: duplicate ID",IF(NOT(OR(I630="Invoiced",I630="Cancelled")),"REVIEW: status",IF(I630="Cancelled","Cancelled",IF(NOT(AND(ISNUMBER(B630),B630&gt;=1,B630&lt;=2958465)),"REVIEW: date",IF(LEN(TRIM(C630))=0,"REVIEW: customer",IF(LEN(TRIM(D630))=0,"REVIEW: product",IF(NOT(AND(ISNUMBER(E630),E630&gt;0)),"REVIEW: quantity",IF(NOT(AND(ISNUMBER(F630),F630&gt;=0)),"REVIEW: price",IF(NOT(AND(ISNUMBER(G630),G630&gt;=0,G630&lt;=1)),"REVIEW: discount",IF(NOT(AND(ISNUMBER(H630),H630&gt;=0)),"REVIEW: unit cost","OK")))))))))))),"REVIEW: cell error")</x:f>
      </x:c>
      <x:c r="K630" s="109" t="str">
        <x:f>IF(J630="","",IF(J630="Cancelled",0,IF(OR(J630="OK",J630="REVIEW: unit cost"),ROUND(E630*F630*(1-G630),2),"n.a.")))</x:f>
      </x:c>
      <x:c r="L630" s="109" t="str">
        <x:f>IF(J630="","",IF(J630="Cancelled",0,IF(J630="OK",ROUND(E630*H630,2),"n.a.")))</x:f>
      </x:c>
      <x:c r="M630" s="109" t="str">
        <x:f>IF(J630="","",IF(AND(ISNUMBER(K630),ISNUMBER(L630)),K630-L630,"n.a."))</x:f>
      </x:c>
      <x:c r="N630" s="111" t="str">
        <x:f>IF(J630="","",IF(AND(ISNUMBER(M630),ISNUMBER(K630),K630&lt;&gt;0),M630/K630,"n.a."))</x:f>
      </x:c>
      <x:c r="O630" s="108" t="str">
        <x:f>IF(J630="","",IF(J630="Cancelled","Excluded",IF(J630&lt;&gt;"OK","Correct inputs",IF(K630=0,"Zero sales",IF(NOT('Sales overview'!$R$8),"Set target",IF(N630&lt;'Sales overview'!$E$6,"Below target","At/above target"))))))</x:f>
      </x:c>
    </x:row>
    <x:row r="631" ht="24" customHeight="1">
      <x:c r="A631" s="28"/>
      <x:c r="B631" s="100"/>
      <x:c r="C631" s="28"/>
      <x:c r="D631" s="28"/>
      <x:c r="E631" s="102"/>
      <x:c r="F631" s="103"/>
      <x:c r="G631" s="104"/>
      <x:c r="H631" s="103"/>
      <x:c r="I631" s="107"/>
      <x:c r="J631" s="108" t="str">
        <x:f>IFERROR(IF(COUNTA(A631:I631)=0,"",IF(LEN(TRIM(A631))=0,"REVIEW: missing ID",IF(COUNTIFS($A$7:$A$1006,A631)&lt;&gt;1,"REVIEW: duplicate ID",IF(NOT(OR(I631="Invoiced",I631="Cancelled")),"REVIEW: status",IF(I631="Cancelled","Cancelled",IF(NOT(AND(ISNUMBER(B631),B631&gt;=1,B631&lt;=2958465)),"REVIEW: date",IF(LEN(TRIM(C631))=0,"REVIEW: customer",IF(LEN(TRIM(D631))=0,"REVIEW: product",IF(NOT(AND(ISNUMBER(E631),E631&gt;0)),"REVIEW: quantity",IF(NOT(AND(ISNUMBER(F631),F631&gt;=0)),"REVIEW: price",IF(NOT(AND(ISNUMBER(G631),G631&gt;=0,G631&lt;=1)),"REVIEW: discount",IF(NOT(AND(ISNUMBER(H631),H631&gt;=0)),"REVIEW: unit cost","OK")))))))))))),"REVIEW: cell error")</x:f>
      </x:c>
      <x:c r="K631" s="109" t="str">
        <x:f>IF(J631="","",IF(J631="Cancelled",0,IF(OR(J631="OK",J631="REVIEW: unit cost"),ROUND(E631*F631*(1-G631),2),"n.a.")))</x:f>
      </x:c>
      <x:c r="L631" s="109" t="str">
        <x:f>IF(J631="","",IF(J631="Cancelled",0,IF(J631="OK",ROUND(E631*H631,2),"n.a.")))</x:f>
      </x:c>
      <x:c r="M631" s="109" t="str">
        <x:f>IF(J631="","",IF(AND(ISNUMBER(K631),ISNUMBER(L631)),K631-L631,"n.a."))</x:f>
      </x:c>
      <x:c r="N631" s="111" t="str">
        <x:f>IF(J631="","",IF(AND(ISNUMBER(M631),ISNUMBER(K631),K631&lt;&gt;0),M631/K631,"n.a."))</x:f>
      </x:c>
      <x:c r="O631" s="108" t="str">
        <x:f>IF(J631="","",IF(J631="Cancelled","Excluded",IF(J631&lt;&gt;"OK","Correct inputs",IF(K631=0,"Zero sales",IF(NOT('Sales overview'!$R$8),"Set target",IF(N631&lt;'Sales overview'!$E$6,"Below target","At/above target"))))))</x:f>
      </x:c>
    </x:row>
    <x:row r="632" ht="24" customHeight="1">
      <x:c r="A632" s="28"/>
      <x:c r="B632" s="100"/>
      <x:c r="C632" s="28"/>
      <x:c r="D632" s="28"/>
      <x:c r="E632" s="102"/>
      <x:c r="F632" s="103"/>
      <x:c r="G632" s="104"/>
      <x:c r="H632" s="103"/>
      <x:c r="I632" s="107"/>
      <x:c r="J632" s="108" t="str">
        <x:f>IFERROR(IF(COUNTA(A632:I632)=0,"",IF(LEN(TRIM(A632))=0,"REVIEW: missing ID",IF(COUNTIFS($A$7:$A$1006,A632)&lt;&gt;1,"REVIEW: duplicate ID",IF(NOT(OR(I632="Invoiced",I632="Cancelled")),"REVIEW: status",IF(I632="Cancelled","Cancelled",IF(NOT(AND(ISNUMBER(B632),B632&gt;=1,B632&lt;=2958465)),"REVIEW: date",IF(LEN(TRIM(C632))=0,"REVIEW: customer",IF(LEN(TRIM(D632))=0,"REVIEW: product",IF(NOT(AND(ISNUMBER(E632),E632&gt;0)),"REVIEW: quantity",IF(NOT(AND(ISNUMBER(F632),F632&gt;=0)),"REVIEW: price",IF(NOT(AND(ISNUMBER(G632),G632&gt;=0,G632&lt;=1)),"REVIEW: discount",IF(NOT(AND(ISNUMBER(H632),H632&gt;=0)),"REVIEW: unit cost","OK")))))))))))),"REVIEW: cell error")</x:f>
      </x:c>
      <x:c r="K632" s="109" t="str">
        <x:f>IF(J632="","",IF(J632="Cancelled",0,IF(OR(J632="OK",J632="REVIEW: unit cost"),ROUND(E632*F632*(1-G632),2),"n.a.")))</x:f>
      </x:c>
      <x:c r="L632" s="109" t="str">
        <x:f>IF(J632="","",IF(J632="Cancelled",0,IF(J632="OK",ROUND(E632*H632,2),"n.a.")))</x:f>
      </x:c>
      <x:c r="M632" s="109" t="str">
        <x:f>IF(J632="","",IF(AND(ISNUMBER(K632),ISNUMBER(L632)),K632-L632,"n.a."))</x:f>
      </x:c>
      <x:c r="N632" s="111" t="str">
        <x:f>IF(J632="","",IF(AND(ISNUMBER(M632),ISNUMBER(K632),K632&lt;&gt;0),M632/K632,"n.a."))</x:f>
      </x:c>
      <x:c r="O632" s="108" t="str">
        <x:f>IF(J632="","",IF(J632="Cancelled","Excluded",IF(J632&lt;&gt;"OK","Correct inputs",IF(K632=0,"Zero sales",IF(NOT('Sales overview'!$R$8),"Set target",IF(N632&lt;'Sales overview'!$E$6,"Below target","At/above target"))))))</x:f>
      </x:c>
    </x:row>
    <x:row r="633" ht="24" customHeight="1">
      <x:c r="A633" s="28"/>
      <x:c r="B633" s="100"/>
      <x:c r="C633" s="28"/>
      <x:c r="D633" s="28"/>
      <x:c r="E633" s="102"/>
      <x:c r="F633" s="103"/>
      <x:c r="G633" s="104"/>
      <x:c r="H633" s="103"/>
      <x:c r="I633" s="107"/>
      <x:c r="J633" s="108" t="str">
        <x:f>IFERROR(IF(COUNTA(A633:I633)=0,"",IF(LEN(TRIM(A633))=0,"REVIEW: missing ID",IF(COUNTIFS($A$7:$A$1006,A633)&lt;&gt;1,"REVIEW: duplicate ID",IF(NOT(OR(I633="Invoiced",I633="Cancelled")),"REVIEW: status",IF(I633="Cancelled","Cancelled",IF(NOT(AND(ISNUMBER(B633),B633&gt;=1,B633&lt;=2958465)),"REVIEW: date",IF(LEN(TRIM(C633))=0,"REVIEW: customer",IF(LEN(TRIM(D633))=0,"REVIEW: product",IF(NOT(AND(ISNUMBER(E633),E633&gt;0)),"REVIEW: quantity",IF(NOT(AND(ISNUMBER(F633),F633&gt;=0)),"REVIEW: price",IF(NOT(AND(ISNUMBER(G633),G633&gt;=0,G633&lt;=1)),"REVIEW: discount",IF(NOT(AND(ISNUMBER(H633),H633&gt;=0)),"REVIEW: unit cost","OK")))))))))))),"REVIEW: cell error")</x:f>
      </x:c>
      <x:c r="K633" s="109" t="str">
        <x:f>IF(J633="","",IF(J633="Cancelled",0,IF(OR(J633="OK",J633="REVIEW: unit cost"),ROUND(E633*F633*(1-G633),2),"n.a.")))</x:f>
      </x:c>
      <x:c r="L633" s="109" t="str">
        <x:f>IF(J633="","",IF(J633="Cancelled",0,IF(J633="OK",ROUND(E633*H633,2),"n.a.")))</x:f>
      </x:c>
      <x:c r="M633" s="109" t="str">
        <x:f>IF(J633="","",IF(AND(ISNUMBER(K633),ISNUMBER(L633)),K633-L633,"n.a."))</x:f>
      </x:c>
      <x:c r="N633" s="111" t="str">
        <x:f>IF(J633="","",IF(AND(ISNUMBER(M633),ISNUMBER(K633),K633&lt;&gt;0),M633/K633,"n.a."))</x:f>
      </x:c>
      <x:c r="O633" s="108" t="str">
        <x:f>IF(J633="","",IF(J633="Cancelled","Excluded",IF(J633&lt;&gt;"OK","Correct inputs",IF(K633=0,"Zero sales",IF(NOT('Sales overview'!$R$8),"Set target",IF(N633&lt;'Sales overview'!$E$6,"Below target","At/above target"))))))</x:f>
      </x:c>
    </x:row>
    <x:row r="634" ht="24" customHeight="1">
      <x:c r="A634" s="28"/>
      <x:c r="B634" s="100"/>
      <x:c r="C634" s="28"/>
      <x:c r="D634" s="28"/>
      <x:c r="E634" s="102"/>
      <x:c r="F634" s="103"/>
      <x:c r="G634" s="104"/>
      <x:c r="H634" s="103"/>
      <x:c r="I634" s="107"/>
      <x:c r="J634" s="108" t="str">
        <x:f>IFERROR(IF(COUNTA(A634:I634)=0,"",IF(LEN(TRIM(A634))=0,"REVIEW: missing ID",IF(COUNTIFS($A$7:$A$1006,A634)&lt;&gt;1,"REVIEW: duplicate ID",IF(NOT(OR(I634="Invoiced",I634="Cancelled")),"REVIEW: status",IF(I634="Cancelled","Cancelled",IF(NOT(AND(ISNUMBER(B634),B634&gt;=1,B634&lt;=2958465)),"REVIEW: date",IF(LEN(TRIM(C634))=0,"REVIEW: customer",IF(LEN(TRIM(D634))=0,"REVIEW: product",IF(NOT(AND(ISNUMBER(E634),E634&gt;0)),"REVIEW: quantity",IF(NOT(AND(ISNUMBER(F634),F634&gt;=0)),"REVIEW: price",IF(NOT(AND(ISNUMBER(G634),G634&gt;=0,G634&lt;=1)),"REVIEW: discount",IF(NOT(AND(ISNUMBER(H634),H634&gt;=0)),"REVIEW: unit cost","OK")))))))))))),"REVIEW: cell error")</x:f>
      </x:c>
      <x:c r="K634" s="109" t="str">
        <x:f>IF(J634="","",IF(J634="Cancelled",0,IF(OR(J634="OK",J634="REVIEW: unit cost"),ROUND(E634*F634*(1-G634),2),"n.a.")))</x:f>
      </x:c>
      <x:c r="L634" s="109" t="str">
        <x:f>IF(J634="","",IF(J634="Cancelled",0,IF(J634="OK",ROUND(E634*H634,2),"n.a.")))</x:f>
      </x:c>
      <x:c r="M634" s="109" t="str">
        <x:f>IF(J634="","",IF(AND(ISNUMBER(K634),ISNUMBER(L634)),K634-L634,"n.a."))</x:f>
      </x:c>
      <x:c r="N634" s="111" t="str">
        <x:f>IF(J634="","",IF(AND(ISNUMBER(M634),ISNUMBER(K634),K634&lt;&gt;0),M634/K634,"n.a."))</x:f>
      </x:c>
      <x:c r="O634" s="108" t="str">
        <x:f>IF(J634="","",IF(J634="Cancelled","Excluded",IF(J634&lt;&gt;"OK","Correct inputs",IF(K634=0,"Zero sales",IF(NOT('Sales overview'!$R$8),"Set target",IF(N634&lt;'Sales overview'!$E$6,"Below target","At/above target"))))))</x:f>
      </x:c>
    </x:row>
    <x:row r="635" ht="24" customHeight="1">
      <x:c r="A635" s="28"/>
      <x:c r="B635" s="100"/>
      <x:c r="C635" s="28"/>
      <x:c r="D635" s="28"/>
      <x:c r="E635" s="102"/>
      <x:c r="F635" s="103"/>
      <x:c r="G635" s="104"/>
      <x:c r="H635" s="103"/>
      <x:c r="I635" s="107"/>
      <x:c r="J635" s="108" t="str">
        <x:f>IFERROR(IF(COUNTA(A635:I635)=0,"",IF(LEN(TRIM(A635))=0,"REVIEW: missing ID",IF(COUNTIFS($A$7:$A$1006,A635)&lt;&gt;1,"REVIEW: duplicate ID",IF(NOT(OR(I635="Invoiced",I635="Cancelled")),"REVIEW: status",IF(I635="Cancelled","Cancelled",IF(NOT(AND(ISNUMBER(B635),B635&gt;=1,B635&lt;=2958465)),"REVIEW: date",IF(LEN(TRIM(C635))=0,"REVIEW: customer",IF(LEN(TRIM(D635))=0,"REVIEW: product",IF(NOT(AND(ISNUMBER(E635),E635&gt;0)),"REVIEW: quantity",IF(NOT(AND(ISNUMBER(F635),F635&gt;=0)),"REVIEW: price",IF(NOT(AND(ISNUMBER(G635),G635&gt;=0,G635&lt;=1)),"REVIEW: discount",IF(NOT(AND(ISNUMBER(H635),H635&gt;=0)),"REVIEW: unit cost","OK")))))))))))),"REVIEW: cell error")</x:f>
      </x:c>
      <x:c r="K635" s="109" t="str">
        <x:f>IF(J635="","",IF(J635="Cancelled",0,IF(OR(J635="OK",J635="REVIEW: unit cost"),ROUND(E635*F635*(1-G635),2),"n.a.")))</x:f>
      </x:c>
      <x:c r="L635" s="109" t="str">
        <x:f>IF(J635="","",IF(J635="Cancelled",0,IF(J635="OK",ROUND(E635*H635,2),"n.a.")))</x:f>
      </x:c>
      <x:c r="M635" s="109" t="str">
        <x:f>IF(J635="","",IF(AND(ISNUMBER(K635),ISNUMBER(L635)),K635-L635,"n.a."))</x:f>
      </x:c>
      <x:c r="N635" s="111" t="str">
        <x:f>IF(J635="","",IF(AND(ISNUMBER(M635),ISNUMBER(K635),K635&lt;&gt;0),M635/K635,"n.a."))</x:f>
      </x:c>
      <x:c r="O635" s="108" t="str">
        <x:f>IF(J635="","",IF(J635="Cancelled","Excluded",IF(J635&lt;&gt;"OK","Correct inputs",IF(K635=0,"Zero sales",IF(NOT('Sales overview'!$R$8),"Set target",IF(N635&lt;'Sales overview'!$E$6,"Below target","At/above target"))))))</x:f>
      </x:c>
    </x:row>
    <x:row r="636" ht="24" customHeight="1">
      <x:c r="A636" s="28"/>
      <x:c r="B636" s="100"/>
      <x:c r="C636" s="28"/>
      <x:c r="D636" s="28"/>
      <x:c r="E636" s="102"/>
      <x:c r="F636" s="103"/>
      <x:c r="G636" s="104"/>
      <x:c r="H636" s="103"/>
      <x:c r="I636" s="107"/>
      <x:c r="J636" s="108" t="str">
        <x:f>IFERROR(IF(COUNTA(A636:I636)=0,"",IF(LEN(TRIM(A636))=0,"REVIEW: missing ID",IF(COUNTIFS($A$7:$A$1006,A636)&lt;&gt;1,"REVIEW: duplicate ID",IF(NOT(OR(I636="Invoiced",I636="Cancelled")),"REVIEW: status",IF(I636="Cancelled","Cancelled",IF(NOT(AND(ISNUMBER(B636),B636&gt;=1,B636&lt;=2958465)),"REVIEW: date",IF(LEN(TRIM(C636))=0,"REVIEW: customer",IF(LEN(TRIM(D636))=0,"REVIEW: product",IF(NOT(AND(ISNUMBER(E636),E636&gt;0)),"REVIEW: quantity",IF(NOT(AND(ISNUMBER(F636),F636&gt;=0)),"REVIEW: price",IF(NOT(AND(ISNUMBER(G636),G636&gt;=0,G636&lt;=1)),"REVIEW: discount",IF(NOT(AND(ISNUMBER(H636),H636&gt;=0)),"REVIEW: unit cost","OK")))))))))))),"REVIEW: cell error")</x:f>
      </x:c>
      <x:c r="K636" s="109" t="str">
        <x:f>IF(J636="","",IF(J636="Cancelled",0,IF(OR(J636="OK",J636="REVIEW: unit cost"),ROUND(E636*F636*(1-G636),2),"n.a.")))</x:f>
      </x:c>
      <x:c r="L636" s="109" t="str">
        <x:f>IF(J636="","",IF(J636="Cancelled",0,IF(J636="OK",ROUND(E636*H636,2),"n.a.")))</x:f>
      </x:c>
      <x:c r="M636" s="109" t="str">
        <x:f>IF(J636="","",IF(AND(ISNUMBER(K636),ISNUMBER(L636)),K636-L636,"n.a."))</x:f>
      </x:c>
      <x:c r="N636" s="111" t="str">
        <x:f>IF(J636="","",IF(AND(ISNUMBER(M636),ISNUMBER(K636),K636&lt;&gt;0),M636/K636,"n.a."))</x:f>
      </x:c>
      <x:c r="O636" s="108" t="str">
        <x:f>IF(J636="","",IF(J636="Cancelled","Excluded",IF(J636&lt;&gt;"OK","Correct inputs",IF(K636=0,"Zero sales",IF(NOT('Sales overview'!$R$8),"Set target",IF(N636&lt;'Sales overview'!$E$6,"Below target","At/above target"))))))</x:f>
      </x:c>
    </x:row>
    <x:row r="637" ht="24" customHeight="1">
      <x:c r="A637" s="28"/>
      <x:c r="B637" s="100"/>
      <x:c r="C637" s="28"/>
      <x:c r="D637" s="28"/>
      <x:c r="E637" s="102"/>
      <x:c r="F637" s="103"/>
      <x:c r="G637" s="104"/>
      <x:c r="H637" s="103"/>
      <x:c r="I637" s="107"/>
      <x:c r="J637" s="108" t="str">
        <x:f>IFERROR(IF(COUNTA(A637:I637)=0,"",IF(LEN(TRIM(A637))=0,"REVIEW: missing ID",IF(COUNTIFS($A$7:$A$1006,A637)&lt;&gt;1,"REVIEW: duplicate ID",IF(NOT(OR(I637="Invoiced",I637="Cancelled")),"REVIEW: status",IF(I637="Cancelled","Cancelled",IF(NOT(AND(ISNUMBER(B637),B637&gt;=1,B637&lt;=2958465)),"REVIEW: date",IF(LEN(TRIM(C637))=0,"REVIEW: customer",IF(LEN(TRIM(D637))=0,"REVIEW: product",IF(NOT(AND(ISNUMBER(E637),E637&gt;0)),"REVIEW: quantity",IF(NOT(AND(ISNUMBER(F637),F637&gt;=0)),"REVIEW: price",IF(NOT(AND(ISNUMBER(G637),G637&gt;=0,G637&lt;=1)),"REVIEW: discount",IF(NOT(AND(ISNUMBER(H637),H637&gt;=0)),"REVIEW: unit cost","OK")))))))))))),"REVIEW: cell error")</x:f>
      </x:c>
      <x:c r="K637" s="109" t="str">
        <x:f>IF(J637="","",IF(J637="Cancelled",0,IF(OR(J637="OK",J637="REVIEW: unit cost"),ROUND(E637*F637*(1-G637),2),"n.a.")))</x:f>
      </x:c>
      <x:c r="L637" s="109" t="str">
        <x:f>IF(J637="","",IF(J637="Cancelled",0,IF(J637="OK",ROUND(E637*H637,2),"n.a.")))</x:f>
      </x:c>
      <x:c r="M637" s="109" t="str">
        <x:f>IF(J637="","",IF(AND(ISNUMBER(K637),ISNUMBER(L637)),K637-L637,"n.a."))</x:f>
      </x:c>
      <x:c r="N637" s="111" t="str">
        <x:f>IF(J637="","",IF(AND(ISNUMBER(M637),ISNUMBER(K637),K637&lt;&gt;0),M637/K637,"n.a."))</x:f>
      </x:c>
      <x:c r="O637" s="108" t="str">
        <x:f>IF(J637="","",IF(J637="Cancelled","Excluded",IF(J637&lt;&gt;"OK","Correct inputs",IF(K637=0,"Zero sales",IF(NOT('Sales overview'!$R$8),"Set target",IF(N637&lt;'Sales overview'!$E$6,"Below target","At/above target"))))))</x:f>
      </x:c>
    </x:row>
    <x:row r="638" ht="24" customHeight="1">
      <x:c r="A638" s="28"/>
      <x:c r="B638" s="100"/>
      <x:c r="C638" s="28"/>
      <x:c r="D638" s="28"/>
      <x:c r="E638" s="102"/>
      <x:c r="F638" s="103"/>
      <x:c r="G638" s="104"/>
      <x:c r="H638" s="103"/>
      <x:c r="I638" s="107"/>
      <x:c r="J638" s="108" t="str">
        <x:f>IFERROR(IF(COUNTA(A638:I638)=0,"",IF(LEN(TRIM(A638))=0,"REVIEW: missing ID",IF(COUNTIFS($A$7:$A$1006,A638)&lt;&gt;1,"REVIEW: duplicate ID",IF(NOT(OR(I638="Invoiced",I638="Cancelled")),"REVIEW: status",IF(I638="Cancelled","Cancelled",IF(NOT(AND(ISNUMBER(B638),B638&gt;=1,B638&lt;=2958465)),"REVIEW: date",IF(LEN(TRIM(C638))=0,"REVIEW: customer",IF(LEN(TRIM(D638))=0,"REVIEW: product",IF(NOT(AND(ISNUMBER(E638),E638&gt;0)),"REVIEW: quantity",IF(NOT(AND(ISNUMBER(F638),F638&gt;=0)),"REVIEW: price",IF(NOT(AND(ISNUMBER(G638),G638&gt;=0,G638&lt;=1)),"REVIEW: discount",IF(NOT(AND(ISNUMBER(H638),H638&gt;=0)),"REVIEW: unit cost","OK")))))))))))),"REVIEW: cell error")</x:f>
      </x:c>
      <x:c r="K638" s="109" t="str">
        <x:f>IF(J638="","",IF(J638="Cancelled",0,IF(OR(J638="OK",J638="REVIEW: unit cost"),ROUND(E638*F638*(1-G638),2),"n.a.")))</x:f>
      </x:c>
      <x:c r="L638" s="109" t="str">
        <x:f>IF(J638="","",IF(J638="Cancelled",0,IF(J638="OK",ROUND(E638*H638,2),"n.a.")))</x:f>
      </x:c>
      <x:c r="M638" s="109" t="str">
        <x:f>IF(J638="","",IF(AND(ISNUMBER(K638),ISNUMBER(L638)),K638-L638,"n.a."))</x:f>
      </x:c>
      <x:c r="N638" s="111" t="str">
        <x:f>IF(J638="","",IF(AND(ISNUMBER(M638),ISNUMBER(K638),K638&lt;&gt;0),M638/K638,"n.a."))</x:f>
      </x:c>
      <x:c r="O638" s="108" t="str">
        <x:f>IF(J638="","",IF(J638="Cancelled","Excluded",IF(J638&lt;&gt;"OK","Correct inputs",IF(K638=0,"Zero sales",IF(NOT('Sales overview'!$R$8),"Set target",IF(N638&lt;'Sales overview'!$E$6,"Below target","At/above target"))))))</x:f>
      </x:c>
    </x:row>
    <x:row r="639" ht="24" customHeight="1">
      <x:c r="A639" s="28"/>
      <x:c r="B639" s="100"/>
      <x:c r="C639" s="28"/>
      <x:c r="D639" s="28"/>
      <x:c r="E639" s="102"/>
      <x:c r="F639" s="103"/>
      <x:c r="G639" s="104"/>
      <x:c r="H639" s="103"/>
      <x:c r="I639" s="107"/>
      <x:c r="J639" s="108" t="str">
        <x:f>IFERROR(IF(COUNTA(A639:I639)=0,"",IF(LEN(TRIM(A639))=0,"REVIEW: missing ID",IF(COUNTIFS($A$7:$A$1006,A639)&lt;&gt;1,"REVIEW: duplicate ID",IF(NOT(OR(I639="Invoiced",I639="Cancelled")),"REVIEW: status",IF(I639="Cancelled","Cancelled",IF(NOT(AND(ISNUMBER(B639),B639&gt;=1,B639&lt;=2958465)),"REVIEW: date",IF(LEN(TRIM(C639))=0,"REVIEW: customer",IF(LEN(TRIM(D639))=0,"REVIEW: product",IF(NOT(AND(ISNUMBER(E639),E639&gt;0)),"REVIEW: quantity",IF(NOT(AND(ISNUMBER(F639),F639&gt;=0)),"REVIEW: price",IF(NOT(AND(ISNUMBER(G639),G639&gt;=0,G639&lt;=1)),"REVIEW: discount",IF(NOT(AND(ISNUMBER(H639),H639&gt;=0)),"REVIEW: unit cost","OK")))))))))))),"REVIEW: cell error")</x:f>
      </x:c>
      <x:c r="K639" s="109" t="str">
        <x:f>IF(J639="","",IF(J639="Cancelled",0,IF(OR(J639="OK",J639="REVIEW: unit cost"),ROUND(E639*F639*(1-G639),2),"n.a.")))</x:f>
      </x:c>
      <x:c r="L639" s="109" t="str">
        <x:f>IF(J639="","",IF(J639="Cancelled",0,IF(J639="OK",ROUND(E639*H639,2),"n.a.")))</x:f>
      </x:c>
      <x:c r="M639" s="109" t="str">
        <x:f>IF(J639="","",IF(AND(ISNUMBER(K639),ISNUMBER(L639)),K639-L639,"n.a."))</x:f>
      </x:c>
      <x:c r="N639" s="111" t="str">
        <x:f>IF(J639="","",IF(AND(ISNUMBER(M639),ISNUMBER(K639),K639&lt;&gt;0),M639/K639,"n.a."))</x:f>
      </x:c>
      <x:c r="O639" s="108" t="str">
        <x:f>IF(J639="","",IF(J639="Cancelled","Excluded",IF(J639&lt;&gt;"OK","Correct inputs",IF(K639=0,"Zero sales",IF(NOT('Sales overview'!$R$8),"Set target",IF(N639&lt;'Sales overview'!$E$6,"Below target","At/above target"))))))</x:f>
      </x:c>
    </x:row>
    <x:row r="640" ht="24" customHeight="1">
      <x:c r="A640" s="28"/>
      <x:c r="B640" s="100"/>
      <x:c r="C640" s="28"/>
      <x:c r="D640" s="28"/>
      <x:c r="E640" s="102"/>
      <x:c r="F640" s="103"/>
      <x:c r="G640" s="104"/>
      <x:c r="H640" s="103"/>
      <x:c r="I640" s="107"/>
      <x:c r="J640" s="108" t="str">
        <x:f>IFERROR(IF(COUNTA(A640:I640)=0,"",IF(LEN(TRIM(A640))=0,"REVIEW: missing ID",IF(COUNTIFS($A$7:$A$1006,A640)&lt;&gt;1,"REVIEW: duplicate ID",IF(NOT(OR(I640="Invoiced",I640="Cancelled")),"REVIEW: status",IF(I640="Cancelled","Cancelled",IF(NOT(AND(ISNUMBER(B640),B640&gt;=1,B640&lt;=2958465)),"REVIEW: date",IF(LEN(TRIM(C640))=0,"REVIEW: customer",IF(LEN(TRIM(D640))=0,"REVIEW: product",IF(NOT(AND(ISNUMBER(E640),E640&gt;0)),"REVIEW: quantity",IF(NOT(AND(ISNUMBER(F640),F640&gt;=0)),"REVIEW: price",IF(NOT(AND(ISNUMBER(G640),G640&gt;=0,G640&lt;=1)),"REVIEW: discount",IF(NOT(AND(ISNUMBER(H640),H640&gt;=0)),"REVIEW: unit cost","OK")))))))))))),"REVIEW: cell error")</x:f>
      </x:c>
      <x:c r="K640" s="109" t="str">
        <x:f>IF(J640="","",IF(J640="Cancelled",0,IF(OR(J640="OK",J640="REVIEW: unit cost"),ROUND(E640*F640*(1-G640),2),"n.a.")))</x:f>
      </x:c>
      <x:c r="L640" s="109" t="str">
        <x:f>IF(J640="","",IF(J640="Cancelled",0,IF(J640="OK",ROUND(E640*H640,2),"n.a.")))</x:f>
      </x:c>
      <x:c r="M640" s="109" t="str">
        <x:f>IF(J640="","",IF(AND(ISNUMBER(K640),ISNUMBER(L640)),K640-L640,"n.a."))</x:f>
      </x:c>
      <x:c r="N640" s="111" t="str">
        <x:f>IF(J640="","",IF(AND(ISNUMBER(M640),ISNUMBER(K640),K640&lt;&gt;0),M640/K640,"n.a."))</x:f>
      </x:c>
      <x:c r="O640" s="108" t="str">
        <x:f>IF(J640="","",IF(J640="Cancelled","Excluded",IF(J640&lt;&gt;"OK","Correct inputs",IF(K640=0,"Zero sales",IF(NOT('Sales overview'!$R$8),"Set target",IF(N640&lt;'Sales overview'!$E$6,"Below target","At/above target"))))))</x:f>
      </x:c>
    </x:row>
    <x:row r="641" ht="24" customHeight="1">
      <x:c r="A641" s="28"/>
      <x:c r="B641" s="100"/>
      <x:c r="C641" s="28"/>
      <x:c r="D641" s="28"/>
      <x:c r="E641" s="102"/>
      <x:c r="F641" s="103"/>
      <x:c r="G641" s="104"/>
      <x:c r="H641" s="103"/>
      <x:c r="I641" s="107"/>
      <x:c r="J641" s="108" t="str">
        <x:f>IFERROR(IF(COUNTA(A641:I641)=0,"",IF(LEN(TRIM(A641))=0,"REVIEW: missing ID",IF(COUNTIFS($A$7:$A$1006,A641)&lt;&gt;1,"REVIEW: duplicate ID",IF(NOT(OR(I641="Invoiced",I641="Cancelled")),"REVIEW: status",IF(I641="Cancelled","Cancelled",IF(NOT(AND(ISNUMBER(B641),B641&gt;=1,B641&lt;=2958465)),"REVIEW: date",IF(LEN(TRIM(C641))=0,"REVIEW: customer",IF(LEN(TRIM(D641))=0,"REVIEW: product",IF(NOT(AND(ISNUMBER(E641),E641&gt;0)),"REVIEW: quantity",IF(NOT(AND(ISNUMBER(F641),F641&gt;=0)),"REVIEW: price",IF(NOT(AND(ISNUMBER(G641),G641&gt;=0,G641&lt;=1)),"REVIEW: discount",IF(NOT(AND(ISNUMBER(H641),H641&gt;=0)),"REVIEW: unit cost","OK")))))))))))),"REVIEW: cell error")</x:f>
      </x:c>
      <x:c r="K641" s="109" t="str">
        <x:f>IF(J641="","",IF(J641="Cancelled",0,IF(OR(J641="OK",J641="REVIEW: unit cost"),ROUND(E641*F641*(1-G641),2),"n.a.")))</x:f>
      </x:c>
      <x:c r="L641" s="109" t="str">
        <x:f>IF(J641="","",IF(J641="Cancelled",0,IF(J641="OK",ROUND(E641*H641,2),"n.a.")))</x:f>
      </x:c>
      <x:c r="M641" s="109" t="str">
        <x:f>IF(J641="","",IF(AND(ISNUMBER(K641),ISNUMBER(L641)),K641-L641,"n.a."))</x:f>
      </x:c>
      <x:c r="N641" s="111" t="str">
        <x:f>IF(J641="","",IF(AND(ISNUMBER(M641),ISNUMBER(K641),K641&lt;&gt;0),M641/K641,"n.a."))</x:f>
      </x:c>
      <x:c r="O641" s="108" t="str">
        <x:f>IF(J641="","",IF(J641="Cancelled","Excluded",IF(J641&lt;&gt;"OK","Correct inputs",IF(K641=0,"Zero sales",IF(NOT('Sales overview'!$R$8),"Set target",IF(N641&lt;'Sales overview'!$E$6,"Below target","At/above target"))))))</x:f>
      </x:c>
    </x:row>
    <x:row r="642" ht="24" customHeight="1">
      <x:c r="A642" s="28"/>
      <x:c r="B642" s="100"/>
      <x:c r="C642" s="28"/>
      <x:c r="D642" s="28"/>
      <x:c r="E642" s="102"/>
      <x:c r="F642" s="103"/>
      <x:c r="G642" s="104"/>
      <x:c r="H642" s="103"/>
      <x:c r="I642" s="107"/>
      <x:c r="J642" s="108" t="str">
        <x:f>IFERROR(IF(COUNTA(A642:I642)=0,"",IF(LEN(TRIM(A642))=0,"REVIEW: missing ID",IF(COUNTIFS($A$7:$A$1006,A642)&lt;&gt;1,"REVIEW: duplicate ID",IF(NOT(OR(I642="Invoiced",I642="Cancelled")),"REVIEW: status",IF(I642="Cancelled","Cancelled",IF(NOT(AND(ISNUMBER(B642),B642&gt;=1,B642&lt;=2958465)),"REVIEW: date",IF(LEN(TRIM(C642))=0,"REVIEW: customer",IF(LEN(TRIM(D642))=0,"REVIEW: product",IF(NOT(AND(ISNUMBER(E642),E642&gt;0)),"REVIEW: quantity",IF(NOT(AND(ISNUMBER(F642),F642&gt;=0)),"REVIEW: price",IF(NOT(AND(ISNUMBER(G642),G642&gt;=0,G642&lt;=1)),"REVIEW: discount",IF(NOT(AND(ISNUMBER(H642),H642&gt;=0)),"REVIEW: unit cost","OK")))))))))))),"REVIEW: cell error")</x:f>
      </x:c>
      <x:c r="K642" s="109" t="str">
        <x:f>IF(J642="","",IF(J642="Cancelled",0,IF(OR(J642="OK",J642="REVIEW: unit cost"),ROUND(E642*F642*(1-G642),2),"n.a.")))</x:f>
      </x:c>
      <x:c r="L642" s="109" t="str">
        <x:f>IF(J642="","",IF(J642="Cancelled",0,IF(J642="OK",ROUND(E642*H642,2),"n.a.")))</x:f>
      </x:c>
      <x:c r="M642" s="109" t="str">
        <x:f>IF(J642="","",IF(AND(ISNUMBER(K642),ISNUMBER(L642)),K642-L642,"n.a."))</x:f>
      </x:c>
      <x:c r="N642" s="111" t="str">
        <x:f>IF(J642="","",IF(AND(ISNUMBER(M642),ISNUMBER(K642),K642&lt;&gt;0),M642/K642,"n.a."))</x:f>
      </x:c>
      <x:c r="O642" s="108" t="str">
        <x:f>IF(J642="","",IF(J642="Cancelled","Excluded",IF(J642&lt;&gt;"OK","Correct inputs",IF(K642=0,"Zero sales",IF(NOT('Sales overview'!$R$8),"Set target",IF(N642&lt;'Sales overview'!$E$6,"Below target","At/above target"))))))</x:f>
      </x:c>
    </x:row>
    <x:row r="643" ht="24" customHeight="1">
      <x:c r="A643" s="28"/>
      <x:c r="B643" s="100"/>
      <x:c r="C643" s="28"/>
      <x:c r="D643" s="28"/>
      <x:c r="E643" s="102"/>
      <x:c r="F643" s="103"/>
      <x:c r="G643" s="104"/>
      <x:c r="H643" s="103"/>
      <x:c r="I643" s="107"/>
      <x:c r="J643" s="108" t="str">
        <x:f>IFERROR(IF(COUNTA(A643:I643)=0,"",IF(LEN(TRIM(A643))=0,"REVIEW: missing ID",IF(COUNTIFS($A$7:$A$1006,A643)&lt;&gt;1,"REVIEW: duplicate ID",IF(NOT(OR(I643="Invoiced",I643="Cancelled")),"REVIEW: status",IF(I643="Cancelled","Cancelled",IF(NOT(AND(ISNUMBER(B643),B643&gt;=1,B643&lt;=2958465)),"REVIEW: date",IF(LEN(TRIM(C643))=0,"REVIEW: customer",IF(LEN(TRIM(D643))=0,"REVIEW: product",IF(NOT(AND(ISNUMBER(E643),E643&gt;0)),"REVIEW: quantity",IF(NOT(AND(ISNUMBER(F643),F643&gt;=0)),"REVIEW: price",IF(NOT(AND(ISNUMBER(G643),G643&gt;=0,G643&lt;=1)),"REVIEW: discount",IF(NOT(AND(ISNUMBER(H643),H643&gt;=0)),"REVIEW: unit cost","OK")))))))))))),"REVIEW: cell error")</x:f>
      </x:c>
      <x:c r="K643" s="109" t="str">
        <x:f>IF(J643="","",IF(J643="Cancelled",0,IF(OR(J643="OK",J643="REVIEW: unit cost"),ROUND(E643*F643*(1-G643),2),"n.a.")))</x:f>
      </x:c>
      <x:c r="L643" s="109" t="str">
        <x:f>IF(J643="","",IF(J643="Cancelled",0,IF(J643="OK",ROUND(E643*H643,2),"n.a.")))</x:f>
      </x:c>
      <x:c r="M643" s="109" t="str">
        <x:f>IF(J643="","",IF(AND(ISNUMBER(K643),ISNUMBER(L643)),K643-L643,"n.a."))</x:f>
      </x:c>
      <x:c r="N643" s="111" t="str">
        <x:f>IF(J643="","",IF(AND(ISNUMBER(M643),ISNUMBER(K643),K643&lt;&gt;0),M643/K643,"n.a."))</x:f>
      </x:c>
      <x:c r="O643" s="108" t="str">
        <x:f>IF(J643="","",IF(J643="Cancelled","Excluded",IF(J643&lt;&gt;"OK","Correct inputs",IF(K643=0,"Zero sales",IF(NOT('Sales overview'!$R$8),"Set target",IF(N643&lt;'Sales overview'!$E$6,"Below target","At/above target"))))))</x:f>
      </x:c>
    </x:row>
    <x:row r="644" ht="24" customHeight="1">
      <x:c r="A644" s="28"/>
      <x:c r="B644" s="100"/>
      <x:c r="C644" s="28"/>
      <x:c r="D644" s="28"/>
      <x:c r="E644" s="102"/>
      <x:c r="F644" s="103"/>
      <x:c r="G644" s="104"/>
      <x:c r="H644" s="103"/>
      <x:c r="I644" s="107"/>
      <x:c r="J644" s="108" t="str">
        <x:f>IFERROR(IF(COUNTA(A644:I644)=0,"",IF(LEN(TRIM(A644))=0,"REVIEW: missing ID",IF(COUNTIFS($A$7:$A$1006,A644)&lt;&gt;1,"REVIEW: duplicate ID",IF(NOT(OR(I644="Invoiced",I644="Cancelled")),"REVIEW: status",IF(I644="Cancelled","Cancelled",IF(NOT(AND(ISNUMBER(B644),B644&gt;=1,B644&lt;=2958465)),"REVIEW: date",IF(LEN(TRIM(C644))=0,"REVIEW: customer",IF(LEN(TRIM(D644))=0,"REVIEW: product",IF(NOT(AND(ISNUMBER(E644),E644&gt;0)),"REVIEW: quantity",IF(NOT(AND(ISNUMBER(F644),F644&gt;=0)),"REVIEW: price",IF(NOT(AND(ISNUMBER(G644),G644&gt;=0,G644&lt;=1)),"REVIEW: discount",IF(NOT(AND(ISNUMBER(H644),H644&gt;=0)),"REVIEW: unit cost","OK")))))))))))),"REVIEW: cell error")</x:f>
      </x:c>
      <x:c r="K644" s="109" t="str">
        <x:f>IF(J644="","",IF(J644="Cancelled",0,IF(OR(J644="OK",J644="REVIEW: unit cost"),ROUND(E644*F644*(1-G644),2),"n.a.")))</x:f>
      </x:c>
      <x:c r="L644" s="109" t="str">
        <x:f>IF(J644="","",IF(J644="Cancelled",0,IF(J644="OK",ROUND(E644*H644,2),"n.a.")))</x:f>
      </x:c>
      <x:c r="M644" s="109" t="str">
        <x:f>IF(J644="","",IF(AND(ISNUMBER(K644),ISNUMBER(L644)),K644-L644,"n.a."))</x:f>
      </x:c>
      <x:c r="N644" s="111" t="str">
        <x:f>IF(J644="","",IF(AND(ISNUMBER(M644),ISNUMBER(K644),K644&lt;&gt;0),M644/K644,"n.a."))</x:f>
      </x:c>
      <x:c r="O644" s="108" t="str">
        <x:f>IF(J644="","",IF(J644="Cancelled","Excluded",IF(J644&lt;&gt;"OK","Correct inputs",IF(K644=0,"Zero sales",IF(NOT('Sales overview'!$R$8),"Set target",IF(N644&lt;'Sales overview'!$E$6,"Below target","At/above target"))))))</x:f>
      </x:c>
    </x:row>
    <x:row r="645" ht="24" customHeight="1">
      <x:c r="A645" s="28"/>
      <x:c r="B645" s="100"/>
      <x:c r="C645" s="28"/>
      <x:c r="D645" s="28"/>
      <x:c r="E645" s="102"/>
      <x:c r="F645" s="103"/>
      <x:c r="G645" s="104"/>
      <x:c r="H645" s="103"/>
      <x:c r="I645" s="107"/>
      <x:c r="J645" s="108" t="str">
        <x:f>IFERROR(IF(COUNTA(A645:I645)=0,"",IF(LEN(TRIM(A645))=0,"REVIEW: missing ID",IF(COUNTIFS($A$7:$A$1006,A645)&lt;&gt;1,"REVIEW: duplicate ID",IF(NOT(OR(I645="Invoiced",I645="Cancelled")),"REVIEW: status",IF(I645="Cancelled","Cancelled",IF(NOT(AND(ISNUMBER(B645),B645&gt;=1,B645&lt;=2958465)),"REVIEW: date",IF(LEN(TRIM(C645))=0,"REVIEW: customer",IF(LEN(TRIM(D645))=0,"REVIEW: product",IF(NOT(AND(ISNUMBER(E645),E645&gt;0)),"REVIEW: quantity",IF(NOT(AND(ISNUMBER(F645),F645&gt;=0)),"REVIEW: price",IF(NOT(AND(ISNUMBER(G645),G645&gt;=0,G645&lt;=1)),"REVIEW: discount",IF(NOT(AND(ISNUMBER(H645),H645&gt;=0)),"REVIEW: unit cost","OK")))))))))))),"REVIEW: cell error")</x:f>
      </x:c>
      <x:c r="K645" s="109" t="str">
        <x:f>IF(J645="","",IF(J645="Cancelled",0,IF(OR(J645="OK",J645="REVIEW: unit cost"),ROUND(E645*F645*(1-G645),2),"n.a.")))</x:f>
      </x:c>
      <x:c r="L645" s="109" t="str">
        <x:f>IF(J645="","",IF(J645="Cancelled",0,IF(J645="OK",ROUND(E645*H645,2),"n.a.")))</x:f>
      </x:c>
      <x:c r="M645" s="109" t="str">
        <x:f>IF(J645="","",IF(AND(ISNUMBER(K645),ISNUMBER(L645)),K645-L645,"n.a."))</x:f>
      </x:c>
      <x:c r="N645" s="111" t="str">
        <x:f>IF(J645="","",IF(AND(ISNUMBER(M645),ISNUMBER(K645),K645&lt;&gt;0),M645/K645,"n.a."))</x:f>
      </x:c>
      <x:c r="O645" s="108" t="str">
        <x:f>IF(J645="","",IF(J645="Cancelled","Excluded",IF(J645&lt;&gt;"OK","Correct inputs",IF(K645=0,"Zero sales",IF(NOT('Sales overview'!$R$8),"Set target",IF(N645&lt;'Sales overview'!$E$6,"Below target","At/above target"))))))</x:f>
      </x:c>
    </x:row>
    <x:row r="646" ht="24" customHeight="1">
      <x:c r="A646" s="28"/>
      <x:c r="B646" s="100"/>
      <x:c r="C646" s="28"/>
      <x:c r="D646" s="28"/>
      <x:c r="E646" s="102"/>
      <x:c r="F646" s="103"/>
      <x:c r="G646" s="104"/>
      <x:c r="H646" s="103"/>
      <x:c r="I646" s="107"/>
      <x:c r="J646" s="108" t="str">
        <x:f>IFERROR(IF(COUNTA(A646:I646)=0,"",IF(LEN(TRIM(A646))=0,"REVIEW: missing ID",IF(COUNTIFS($A$7:$A$1006,A646)&lt;&gt;1,"REVIEW: duplicate ID",IF(NOT(OR(I646="Invoiced",I646="Cancelled")),"REVIEW: status",IF(I646="Cancelled","Cancelled",IF(NOT(AND(ISNUMBER(B646),B646&gt;=1,B646&lt;=2958465)),"REVIEW: date",IF(LEN(TRIM(C646))=0,"REVIEW: customer",IF(LEN(TRIM(D646))=0,"REVIEW: product",IF(NOT(AND(ISNUMBER(E646),E646&gt;0)),"REVIEW: quantity",IF(NOT(AND(ISNUMBER(F646),F646&gt;=0)),"REVIEW: price",IF(NOT(AND(ISNUMBER(G646),G646&gt;=0,G646&lt;=1)),"REVIEW: discount",IF(NOT(AND(ISNUMBER(H646),H646&gt;=0)),"REVIEW: unit cost","OK")))))))))))),"REVIEW: cell error")</x:f>
      </x:c>
      <x:c r="K646" s="109" t="str">
        <x:f>IF(J646="","",IF(J646="Cancelled",0,IF(OR(J646="OK",J646="REVIEW: unit cost"),ROUND(E646*F646*(1-G646),2),"n.a.")))</x:f>
      </x:c>
      <x:c r="L646" s="109" t="str">
        <x:f>IF(J646="","",IF(J646="Cancelled",0,IF(J646="OK",ROUND(E646*H646,2),"n.a.")))</x:f>
      </x:c>
      <x:c r="M646" s="109" t="str">
        <x:f>IF(J646="","",IF(AND(ISNUMBER(K646),ISNUMBER(L646)),K646-L646,"n.a."))</x:f>
      </x:c>
      <x:c r="N646" s="111" t="str">
        <x:f>IF(J646="","",IF(AND(ISNUMBER(M646),ISNUMBER(K646),K646&lt;&gt;0),M646/K646,"n.a."))</x:f>
      </x:c>
      <x:c r="O646" s="108" t="str">
        <x:f>IF(J646="","",IF(J646="Cancelled","Excluded",IF(J646&lt;&gt;"OK","Correct inputs",IF(K646=0,"Zero sales",IF(NOT('Sales overview'!$R$8),"Set target",IF(N646&lt;'Sales overview'!$E$6,"Below target","At/above target"))))))</x:f>
      </x:c>
    </x:row>
    <x:row r="647" ht="24" customHeight="1">
      <x:c r="A647" s="28"/>
      <x:c r="B647" s="100"/>
      <x:c r="C647" s="28"/>
      <x:c r="D647" s="28"/>
      <x:c r="E647" s="102"/>
      <x:c r="F647" s="103"/>
      <x:c r="G647" s="104"/>
      <x:c r="H647" s="103"/>
      <x:c r="I647" s="107"/>
      <x:c r="J647" s="108" t="str">
        <x:f>IFERROR(IF(COUNTA(A647:I647)=0,"",IF(LEN(TRIM(A647))=0,"REVIEW: missing ID",IF(COUNTIFS($A$7:$A$1006,A647)&lt;&gt;1,"REVIEW: duplicate ID",IF(NOT(OR(I647="Invoiced",I647="Cancelled")),"REVIEW: status",IF(I647="Cancelled","Cancelled",IF(NOT(AND(ISNUMBER(B647),B647&gt;=1,B647&lt;=2958465)),"REVIEW: date",IF(LEN(TRIM(C647))=0,"REVIEW: customer",IF(LEN(TRIM(D647))=0,"REVIEW: product",IF(NOT(AND(ISNUMBER(E647),E647&gt;0)),"REVIEW: quantity",IF(NOT(AND(ISNUMBER(F647),F647&gt;=0)),"REVIEW: price",IF(NOT(AND(ISNUMBER(G647),G647&gt;=0,G647&lt;=1)),"REVIEW: discount",IF(NOT(AND(ISNUMBER(H647),H647&gt;=0)),"REVIEW: unit cost","OK")))))))))))),"REVIEW: cell error")</x:f>
      </x:c>
      <x:c r="K647" s="109" t="str">
        <x:f>IF(J647="","",IF(J647="Cancelled",0,IF(OR(J647="OK",J647="REVIEW: unit cost"),ROUND(E647*F647*(1-G647),2),"n.a.")))</x:f>
      </x:c>
      <x:c r="L647" s="109" t="str">
        <x:f>IF(J647="","",IF(J647="Cancelled",0,IF(J647="OK",ROUND(E647*H647,2),"n.a.")))</x:f>
      </x:c>
      <x:c r="M647" s="109" t="str">
        <x:f>IF(J647="","",IF(AND(ISNUMBER(K647),ISNUMBER(L647)),K647-L647,"n.a."))</x:f>
      </x:c>
      <x:c r="N647" s="111" t="str">
        <x:f>IF(J647="","",IF(AND(ISNUMBER(M647),ISNUMBER(K647),K647&lt;&gt;0),M647/K647,"n.a."))</x:f>
      </x:c>
      <x:c r="O647" s="108" t="str">
        <x:f>IF(J647="","",IF(J647="Cancelled","Excluded",IF(J647&lt;&gt;"OK","Correct inputs",IF(K647=0,"Zero sales",IF(NOT('Sales overview'!$R$8),"Set target",IF(N647&lt;'Sales overview'!$E$6,"Below target","At/above target"))))))</x:f>
      </x:c>
    </x:row>
    <x:row r="648" ht="24" customHeight="1">
      <x:c r="A648" s="28"/>
      <x:c r="B648" s="100"/>
      <x:c r="C648" s="28"/>
      <x:c r="D648" s="28"/>
      <x:c r="E648" s="102"/>
      <x:c r="F648" s="103"/>
      <x:c r="G648" s="104"/>
      <x:c r="H648" s="103"/>
      <x:c r="I648" s="107"/>
      <x:c r="J648" s="108" t="str">
        <x:f>IFERROR(IF(COUNTA(A648:I648)=0,"",IF(LEN(TRIM(A648))=0,"REVIEW: missing ID",IF(COUNTIFS($A$7:$A$1006,A648)&lt;&gt;1,"REVIEW: duplicate ID",IF(NOT(OR(I648="Invoiced",I648="Cancelled")),"REVIEW: status",IF(I648="Cancelled","Cancelled",IF(NOT(AND(ISNUMBER(B648),B648&gt;=1,B648&lt;=2958465)),"REVIEW: date",IF(LEN(TRIM(C648))=0,"REVIEW: customer",IF(LEN(TRIM(D648))=0,"REVIEW: product",IF(NOT(AND(ISNUMBER(E648),E648&gt;0)),"REVIEW: quantity",IF(NOT(AND(ISNUMBER(F648),F648&gt;=0)),"REVIEW: price",IF(NOT(AND(ISNUMBER(G648),G648&gt;=0,G648&lt;=1)),"REVIEW: discount",IF(NOT(AND(ISNUMBER(H648),H648&gt;=0)),"REVIEW: unit cost","OK")))))))))))),"REVIEW: cell error")</x:f>
      </x:c>
      <x:c r="K648" s="109" t="str">
        <x:f>IF(J648="","",IF(J648="Cancelled",0,IF(OR(J648="OK",J648="REVIEW: unit cost"),ROUND(E648*F648*(1-G648),2),"n.a.")))</x:f>
      </x:c>
      <x:c r="L648" s="109" t="str">
        <x:f>IF(J648="","",IF(J648="Cancelled",0,IF(J648="OK",ROUND(E648*H648,2),"n.a.")))</x:f>
      </x:c>
      <x:c r="M648" s="109" t="str">
        <x:f>IF(J648="","",IF(AND(ISNUMBER(K648),ISNUMBER(L648)),K648-L648,"n.a."))</x:f>
      </x:c>
      <x:c r="N648" s="111" t="str">
        <x:f>IF(J648="","",IF(AND(ISNUMBER(M648),ISNUMBER(K648),K648&lt;&gt;0),M648/K648,"n.a."))</x:f>
      </x:c>
      <x:c r="O648" s="108" t="str">
        <x:f>IF(J648="","",IF(J648="Cancelled","Excluded",IF(J648&lt;&gt;"OK","Correct inputs",IF(K648=0,"Zero sales",IF(NOT('Sales overview'!$R$8),"Set target",IF(N648&lt;'Sales overview'!$E$6,"Below target","At/above target"))))))</x:f>
      </x:c>
    </x:row>
    <x:row r="649" ht="24" customHeight="1">
      <x:c r="A649" s="28"/>
      <x:c r="B649" s="100"/>
      <x:c r="C649" s="28"/>
      <x:c r="D649" s="28"/>
      <x:c r="E649" s="102"/>
      <x:c r="F649" s="103"/>
      <x:c r="G649" s="104"/>
      <x:c r="H649" s="103"/>
      <x:c r="I649" s="107"/>
      <x:c r="J649" s="108" t="str">
        <x:f>IFERROR(IF(COUNTA(A649:I649)=0,"",IF(LEN(TRIM(A649))=0,"REVIEW: missing ID",IF(COUNTIFS($A$7:$A$1006,A649)&lt;&gt;1,"REVIEW: duplicate ID",IF(NOT(OR(I649="Invoiced",I649="Cancelled")),"REVIEW: status",IF(I649="Cancelled","Cancelled",IF(NOT(AND(ISNUMBER(B649),B649&gt;=1,B649&lt;=2958465)),"REVIEW: date",IF(LEN(TRIM(C649))=0,"REVIEW: customer",IF(LEN(TRIM(D649))=0,"REVIEW: product",IF(NOT(AND(ISNUMBER(E649),E649&gt;0)),"REVIEW: quantity",IF(NOT(AND(ISNUMBER(F649),F649&gt;=0)),"REVIEW: price",IF(NOT(AND(ISNUMBER(G649),G649&gt;=0,G649&lt;=1)),"REVIEW: discount",IF(NOT(AND(ISNUMBER(H649),H649&gt;=0)),"REVIEW: unit cost","OK")))))))))))),"REVIEW: cell error")</x:f>
      </x:c>
      <x:c r="K649" s="109" t="str">
        <x:f>IF(J649="","",IF(J649="Cancelled",0,IF(OR(J649="OK",J649="REVIEW: unit cost"),ROUND(E649*F649*(1-G649),2),"n.a.")))</x:f>
      </x:c>
      <x:c r="L649" s="109" t="str">
        <x:f>IF(J649="","",IF(J649="Cancelled",0,IF(J649="OK",ROUND(E649*H649,2),"n.a.")))</x:f>
      </x:c>
      <x:c r="M649" s="109" t="str">
        <x:f>IF(J649="","",IF(AND(ISNUMBER(K649),ISNUMBER(L649)),K649-L649,"n.a."))</x:f>
      </x:c>
      <x:c r="N649" s="111" t="str">
        <x:f>IF(J649="","",IF(AND(ISNUMBER(M649),ISNUMBER(K649),K649&lt;&gt;0),M649/K649,"n.a."))</x:f>
      </x:c>
      <x:c r="O649" s="108" t="str">
        <x:f>IF(J649="","",IF(J649="Cancelled","Excluded",IF(J649&lt;&gt;"OK","Correct inputs",IF(K649=0,"Zero sales",IF(NOT('Sales overview'!$R$8),"Set target",IF(N649&lt;'Sales overview'!$E$6,"Below target","At/above target"))))))</x:f>
      </x:c>
    </x:row>
    <x:row r="650" ht="24" customHeight="1">
      <x:c r="A650" s="28"/>
      <x:c r="B650" s="100"/>
      <x:c r="C650" s="28"/>
      <x:c r="D650" s="28"/>
      <x:c r="E650" s="102"/>
      <x:c r="F650" s="103"/>
      <x:c r="G650" s="104"/>
      <x:c r="H650" s="103"/>
      <x:c r="I650" s="107"/>
      <x:c r="J650" s="108" t="str">
        <x:f>IFERROR(IF(COUNTA(A650:I650)=0,"",IF(LEN(TRIM(A650))=0,"REVIEW: missing ID",IF(COUNTIFS($A$7:$A$1006,A650)&lt;&gt;1,"REVIEW: duplicate ID",IF(NOT(OR(I650="Invoiced",I650="Cancelled")),"REVIEW: status",IF(I650="Cancelled","Cancelled",IF(NOT(AND(ISNUMBER(B650),B650&gt;=1,B650&lt;=2958465)),"REVIEW: date",IF(LEN(TRIM(C650))=0,"REVIEW: customer",IF(LEN(TRIM(D650))=0,"REVIEW: product",IF(NOT(AND(ISNUMBER(E650),E650&gt;0)),"REVIEW: quantity",IF(NOT(AND(ISNUMBER(F650),F650&gt;=0)),"REVIEW: price",IF(NOT(AND(ISNUMBER(G650),G650&gt;=0,G650&lt;=1)),"REVIEW: discount",IF(NOT(AND(ISNUMBER(H650),H650&gt;=0)),"REVIEW: unit cost","OK")))))))))))),"REVIEW: cell error")</x:f>
      </x:c>
      <x:c r="K650" s="109" t="str">
        <x:f>IF(J650="","",IF(J650="Cancelled",0,IF(OR(J650="OK",J650="REVIEW: unit cost"),ROUND(E650*F650*(1-G650),2),"n.a.")))</x:f>
      </x:c>
      <x:c r="L650" s="109" t="str">
        <x:f>IF(J650="","",IF(J650="Cancelled",0,IF(J650="OK",ROUND(E650*H650,2),"n.a.")))</x:f>
      </x:c>
      <x:c r="M650" s="109" t="str">
        <x:f>IF(J650="","",IF(AND(ISNUMBER(K650),ISNUMBER(L650)),K650-L650,"n.a."))</x:f>
      </x:c>
      <x:c r="N650" s="111" t="str">
        <x:f>IF(J650="","",IF(AND(ISNUMBER(M650),ISNUMBER(K650),K650&lt;&gt;0),M650/K650,"n.a."))</x:f>
      </x:c>
      <x:c r="O650" s="108" t="str">
        <x:f>IF(J650="","",IF(J650="Cancelled","Excluded",IF(J650&lt;&gt;"OK","Correct inputs",IF(K650=0,"Zero sales",IF(NOT('Sales overview'!$R$8),"Set target",IF(N650&lt;'Sales overview'!$E$6,"Below target","At/above target"))))))</x:f>
      </x:c>
    </x:row>
    <x:row r="651" ht="24" customHeight="1">
      <x:c r="A651" s="28"/>
      <x:c r="B651" s="100"/>
      <x:c r="C651" s="28"/>
      <x:c r="D651" s="28"/>
      <x:c r="E651" s="102"/>
      <x:c r="F651" s="103"/>
      <x:c r="G651" s="104"/>
      <x:c r="H651" s="103"/>
      <x:c r="I651" s="107"/>
      <x:c r="J651" s="108" t="str">
        <x:f>IFERROR(IF(COUNTA(A651:I651)=0,"",IF(LEN(TRIM(A651))=0,"REVIEW: missing ID",IF(COUNTIFS($A$7:$A$1006,A651)&lt;&gt;1,"REVIEW: duplicate ID",IF(NOT(OR(I651="Invoiced",I651="Cancelled")),"REVIEW: status",IF(I651="Cancelled","Cancelled",IF(NOT(AND(ISNUMBER(B651),B651&gt;=1,B651&lt;=2958465)),"REVIEW: date",IF(LEN(TRIM(C651))=0,"REVIEW: customer",IF(LEN(TRIM(D651))=0,"REVIEW: product",IF(NOT(AND(ISNUMBER(E651),E651&gt;0)),"REVIEW: quantity",IF(NOT(AND(ISNUMBER(F651),F651&gt;=0)),"REVIEW: price",IF(NOT(AND(ISNUMBER(G651),G651&gt;=0,G651&lt;=1)),"REVIEW: discount",IF(NOT(AND(ISNUMBER(H651),H651&gt;=0)),"REVIEW: unit cost","OK")))))))))))),"REVIEW: cell error")</x:f>
      </x:c>
      <x:c r="K651" s="109" t="str">
        <x:f>IF(J651="","",IF(J651="Cancelled",0,IF(OR(J651="OK",J651="REVIEW: unit cost"),ROUND(E651*F651*(1-G651),2),"n.a.")))</x:f>
      </x:c>
      <x:c r="L651" s="109" t="str">
        <x:f>IF(J651="","",IF(J651="Cancelled",0,IF(J651="OK",ROUND(E651*H651,2),"n.a.")))</x:f>
      </x:c>
      <x:c r="M651" s="109" t="str">
        <x:f>IF(J651="","",IF(AND(ISNUMBER(K651),ISNUMBER(L651)),K651-L651,"n.a."))</x:f>
      </x:c>
      <x:c r="N651" s="111" t="str">
        <x:f>IF(J651="","",IF(AND(ISNUMBER(M651),ISNUMBER(K651),K651&lt;&gt;0),M651/K651,"n.a."))</x:f>
      </x:c>
      <x:c r="O651" s="108" t="str">
        <x:f>IF(J651="","",IF(J651="Cancelled","Excluded",IF(J651&lt;&gt;"OK","Correct inputs",IF(K651=0,"Zero sales",IF(NOT('Sales overview'!$R$8),"Set target",IF(N651&lt;'Sales overview'!$E$6,"Below target","At/above target"))))))</x:f>
      </x:c>
    </x:row>
    <x:row r="652" ht="24" customHeight="1">
      <x:c r="A652" s="28"/>
      <x:c r="B652" s="100"/>
      <x:c r="C652" s="28"/>
      <x:c r="D652" s="28"/>
      <x:c r="E652" s="102"/>
      <x:c r="F652" s="103"/>
      <x:c r="G652" s="104"/>
      <x:c r="H652" s="103"/>
      <x:c r="I652" s="107"/>
      <x:c r="J652" s="108" t="str">
        <x:f>IFERROR(IF(COUNTA(A652:I652)=0,"",IF(LEN(TRIM(A652))=0,"REVIEW: missing ID",IF(COUNTIFS($A$7:$A$1006,A652)&lt;&gt;1,"REVIEW: duplicate ID",IF(NOT(OR(I652="Invoiced",I652="Cancelled")),"REVIEW: status",IF(I652="Cancelled","Cancelled",IF(NOT(AND(ISNUMBER(B652),B652&gt;=1,B652&lt;=2958465)),"REVIEW: date",IF(LEN(TRIM(C652))=0,"REVIEW: customer",IF(LEN(TRIM(D652))=0,"REVIEW: product",IF(NOT(AND(ISNUMBER(E652),E652&gt;0)),"REVIEW: quantity",IF(NOT(AND(ISNUMBER(F652),F652&gt;=0)),"REVIEW: price",IF(NOT(AND(ISNUMBER(G652),G652&gt;=0,G652&lt;=1)),"REVIEW: discount",IF(NOT(AND(ISNUMBER(H652),H652&gt;=0)),"REVIEW: unit cost","OK")))))))))))),"REVIEW: cell error")</x:f>
      </x:c>
      <x:c r="K652" s="109" t="str">
        <x:f>IF(J652="","",IF(J652="Cancelled",0,IF(OR(J652="OK",J652="REVIEW: unit cost"),ROUND(E652*F652*(1-G652),2),"n.a.")))</x:f>
      </x:c>
      <x:c r="L652" s="109" t="str">
        <x:f>IF(J652="","",IF(J652="Cancelled",0,IF(J652="OK",ROUND(E652*H652,2),"n.a.")))</x:f>
      </x:c>
      <x:c r="M652" s="109" t="str">
        <x:f>IF(J652="","",IF(AND(ISNUMBER(K652),ISNUMBER(L652)),K652-L652,"n.a."))</x:f>
      </x:c>
      <x:c r="N652" s="111" t="str">
        <x:f>IF(J652="","",IF(AND(ISNUMBER(M652),ISNUMBER(K652),K652&lt;&gt;0),M652/K652,"n.a."))</x:f>
      </x:c>
      <x:c r="O652" s="108" t="str">
        <x:f>IF(J652="","",IF(J652="Cancelled","Excluded",IF(J652&lt;&gt;"OK","Correct inputs",IF(K652=0,"Zero sales",IF(NOT('Sales overview'!$R$8),"Set target",IF(N652&lt;'Sales overview'!$E$6,"Below target","At/above target"))))))</x:f>
      </x:c>
    </x:row>
    <x:row r="653" ht="24" customHeight="1">
      <x:c r="A653" s="28"/>
      <x:c r="B653" s="100"/>
      <x:c r="C653" s="28"/>
      <x:c r="D653" s="28"/>
      <x:c r="E653" s="102"/>
      <x:c r="F653" s="103"/>
      <x:c r="G653" s="104"/>
      <x:c r="H653" s="103"/>
      <x:c r="I653" s="107"/>
      <x:c r="J653" s="108" t="str">
        <x:f>IFERROR(IF(COUNTA(A653:I653)=0,"",IF(LEN(TRIM(A653))=0,"REVIEW: missing ID",IF(COUNTIFS($A$7:$A$1006,A653)&lt;&gt;1,"REVIEW: duplicate ID",IF(NOT(OR(I653="Invoiced",I653="Cancelled")),"REVIEW: status",IF(I653="Cancelled","Cancelled",IF(NOT(AND(ISNUMBER(B653),B653&gt;=1,B653&lt;=2958465)),"REVIEW: date",IF(LEN(TRIM(C653))=0,"REVIEW: customer",IF(LEN(TRIM(D653))=0,"REVIEW: product",IF(NOT(AND(ISNUMBER(E653),E653&gt;0)),"REVIEW: quantity",IF(NOT(AND(ISNUMBER(F653),F653&gt;=0)),"REVIEW: price",IF(NOT(AND(ISNUMBER(G653),G653&gt;=0,G653&lt;=1)),"REVIEW: discount",IF(NOT(AND(ISNUMBER(H653),H653&gt;=0)),"REVIEW: unit cost","OK")))))))))))),"REVIEW: cell error")</x:f>
      </x:c>
      <x:c r="K653" s="109" t="str">
        <x:f>IF(J653="","",IF(J653="Cancelled",0,IF(OR(J653="OK",J653="REVIEW: unit cost"),ROUND(E653*F653*(1-G653),2),"n.a.")))</x:f>
      </x:c>
      <x:c r="L653" s="109" t="str">
        <x:f>IF(J653="","",IF(J653="Cancelled",0,IF(J653="OK",ROUND(E653*H653,2),"n.a.")))</x:f>
      </x:c>
      <x:c r="M653" s="109" t="str">
        <x:f>IF(J653="","",IF(AND(ISNUMBER(K653),ISNUMBER(L653)),K653-L653,"n.a."))</x:f>
      </x:c>
      <x:c r="N653" s="111" t="str">
        <x:f>IF(J653="","",IF(AND(ISNUMBER(M653),ISNUMBER(K653),K653&lt;&gt;0),M653/K653,"n.a."))</x:f>
      </x:c>
      <x:c r="O653" s="108" t="str">
        <x:f>IF(J653="","",IF(J653="Cancelled","Excluded",IF(J653&lt;&gt;"OK","Correct inputs",IF(K653=0,"Zero sales",IF(NOT('Sales overview'!$R$8),"Set target",IF(N653&lt;'Sales overview'!$E$6,"Below target","At/above target"))))))</x:f>
      </x:c>
    </x:row>
    <x:row r="654" ht="24" customHeight="1">
      <x:c r="A654" s="28"/>
      <x:c r="B654" s="100"/>
      <x:c r="C654" s="28"/>
      <x:c r="D654" s="28"/>
      <x:c r="E654" s="102"/>
      <x:c r="F654" s="103"/>
      <x:c r="G654" s="104"/>
      <x:c r="H654" s="103"/>
      <x:c r="I654" s="107"/>
      <x:c r="J654" s="108" t="str">
        <x:f>IFERROR(IF(COUNTA(A654:I654)=0,"",IF(LEN(TRIM(A654))=0,"REVIEW: missing ID",IF(COUNTIFS($A$7:$A$1006,A654)&lt;&gt;1,"REVIEW: duplicate ID",IF(NOT(OR(I654="Invoiced",I654="Cancelled")),"REVIEW: status",IF(I654="Cancelled","Cancelled",IF(NOT(AND(ISNUMBER(B654),B654&gt;=1,B654&lt;=2958465)),"REVIEW: date",IF(LEN(TRIM(C654))=0,"REVIEW: customer",IF(LEN(TRIM(D654))=0,"REVIEW: product",IF(NOT(AND(ISNUMBER(E654),E654&gt;0)),"REVIEW: quantity",IF(NOT(AND(ISNUMBER(F654),F654&gt;=0)),"REVIEW: price",IF(NOT(AND(ISNUMBER(G654),G654&gt;=0,G654&lt;=1)),"REVIEW: discount",IF(NOT(AND(ISNUMBER(H654),H654&gt;=0)),"REVIEW: unit cost","OK")))))))))))),"REVIEW: cell error")</x:f>
      </x:c>
      <x:c r="K654" s="109" t="str">
        <x:f>IF(J654="","",IF(J654="Cancelled",0,IF(OR(J654="OK",J654="REVIEW: unit cost"),ROUND(E654*F654*(1-G654),2),"n.a.")))</x:f>
      </x:c>
      <x:c r="L654" s="109" t="str">
        <x:f>IF(J654="","",IF(J654="Cancelled",0,IF(J654="OK",ROUND(E654*H654,2),"n.a.")))</x:f>
      </x:c>
      <x:c r="M654" s="109" t="str">
        <x:f>IF(J654="","",IF(AND(ISNUMBER(K654),ISNUMBER(L654)),K654-L654,"n.a."))</x:f>
      </x:c>
      <x:c r="N654" s="111" t="str">
        <x:f>IF(J654="","",IF(AND(ISNUMBER(M654),ISNUMBER(K654),K654&lt;&gt;0),M654/K654,"n.a."))</x:f>
      </x:c>
      <x:c r="O654" s="108" t="str">
        <x:f>IF(J654="","",IF(J654="Cancelled","Excluded",IF(J654&lt;&gt;"OK","Correct inputs",IF(K654=0,"Zero sales",IF(NOT('Sales overview'!$R$8),"Set target",IF(N654&lt;'Sales overview'!$E$6,"Below target","At/above target"))))))</x:f>
      </x:c>
    </x:row>
    <x:row r="655" ht="24" customHeight="1">
      <x:c r="A655" s="28"/>
      <x:c r="B655" s="100"/>
      <x:c r="C655" s="28"/>
      <x:c r="D655" s="28"/>
      <x:c r="E655" s="102"/>
      <x:c r="F655" s="103"/>
      <x:c r="G655" s="104"/>
      <x:c r="H655" s="103"/>
      <x:c r="I655" s="107"/>
      <x:c r="J655" s="108" t="str">
        <x:f>IFERROR(IF(COUNTA(A655:I655)=0,"",IF(LEN(TRIM(A655))=0,"REVIEW: missing ID",IF(COUNTIFS($A$7:$A$1006,A655)&lt;&gt;1,"REVIEW: duplicate ID",IF(NOT(OR(I655="Invoiced",I655="Cancelled")),"REVIEW: status",IF(I655="Cancelled","Cancelled",IF(NOT(AND(ISNUMBER(B655),B655&gt;=1,B655&lt;=2958465)),"REVIEW: date",IF(LEN(TRIM(C655))=0,"REVIEW: customer",IF(LEN(TRIM(D655))=0,"REVIEW: product",IF(NOT(AND(ISNUMBER(E655),E655&gt;0)),"REVIEW: quantity",IF(NOT(AND(ISNUMBER(F655),F655&gt;=0)),"REVIEW: price",IF(NOT(AND(ISNUMBER(G655),G655&gt;=0,G655&lt;=1)),"REVIEW: discount",IF(NOT(AND(ISNUMBER(H655),H655&gt;=0)),"REVIEW: unit cost","OK")))))))))))),"REVIEW: cell error")</x:f>
      </x:c>
      <x:c r="K655" s="109" t="str">
        <x:f>IF(J655="","",IF(J655="Cancelled",0,IF(OR(J655="OK",J655="REVIEW: unit cost"),ROUND(E655*F655*(1-G655),2),"n.a.")))</x:f>
      </x:c>
      <x:c r="L655" s="109" t="str">
        <x:f>IF(J655="","",IF(J655="Cancelled",0,IF(J655="OK",ROUND(E655*H655,2),"n.a.")))</x:f>
      </x:c>
      <x:c r="M655" s="109" t="str">
        <x:f>IF(J655="","",IF(AND(ISNUMBER(K655),ISNUMBER(L655)),K655-L655,"n.a."))</x:f>
      </x:c>
      <x:c r="N655" s="111" t="str">
        <x:f>IF(J655="","",IF(AND(ISNUMBER(M655),ISNUMBER(K655),K655&lt;&gt;0),M655/K655,"n.a."))</x:f>
      </x:c>
      <x:c r="O655" s="108" t="str">
        <x:f>IF(J655="","",IF(J655="Cancelled","Excluded",IF(J655&lt;&gt;"OK","Correct inputs",IF(K655=0,"Zero sales",IF(NOT('Sales overview'!$R$8),"Set target",IF(N655&lt;'Sales overview'!$E$6,"Below target","At/above target"))))))</x:f>
      </x:c>
    </x:row>
    <x:row r="656" ht="24" customHeight="1">
      <x:c r="A656" s="28"/>
      <x:c r="B656" s="100"/>
      <x:c r="C656" s="28"/>
      <x:c r="D656" s="28"/>
      <x:c r="E656" s="102"/>
      <x:c r="F656" s="103"/>
      <x:c r="G656" s="104"/>
      <x:c r="H656" s="103"/>
      <x:c r="I656" s="107"/>
      <x:c r="J656" s="108" t="str">
        <x:f>IFERROR(IF(COUNTA(A656:I656)=0,"",IF(LEN(TRIM(A656))=0,"REVIEW: missing ID",IF(COUNTIFS($A$7:$A$1006,A656)&lt;&gt;1,"REVIEW: duplicate ID",IF(NOT(OR(I656="Invoiced",I656="Cancelled")),"REVIEW: status",IF(I656="Cancelled","Cancelled",IF(NOT(AND(ISNUMBER(B656),B656&gt;=1,B656&lt;=2958465)),"REVIEW: date",IF(LEN(TRIM(C656))=0,"REVIEW: customer",IF(LEN(TRIM(D656))=0,"REVIEW: product",IF(NOT(AND(ISNUMBER(E656),E656&gt;0)),"REVIEW: quantity",IF(NOT(AND(ISNUMBER(F656),F656&gt;=0)),"REVIEW: price",IF(NOT(AND(ISNUMBER(G656),G656&gt;=0,G656&lt;=1)),"REVIEW: discount",IF(NOT(AND(ISNUMBER(H656),H656&gt;=0)),"REVIEW: unit cost","OK")))))))))))),"REVIEW: cell error")</x:f>
      </x:c>
      <x:c r="K656" s="109" t="str">
        <x:f>IF(J656="","",IF(J656="Cancelled",0,IF(OR(J656="OK",J656="REVIEW: unit cost"),ROUND(E656*F656*(1-G656),2),"n.a.")))</x:f>
      </x:c>
      <x:c r="L656" s="109" t="str">
        <x:f>IF(J656="","",IF(J656="Cancelled",0,IF(J656="OK",ROUND(E656*H656,2),"n.a.")))</x:f>
      </x:c>
      <x:c r="M656" s="109" t="str">
        <x:f>IF(J656="","",IF(AND(ISNUMBER(K656),ISNUMBER(L656)),K656-L656,"n.a."))</x:f>
      </x:c>
      <x:c r="N656" s="111" t="str">
        <x:f>IF(J656="","",IF(AND(ISNUMBER(M656),ISNUMBER(K656),K656&lt;&gt;0),M656/K656,"n.a."))</x:f>
      </x:c>
      <x:c r="O656" s="108" t="str">
        <x:f>IF(J656="","",IF(J656="Cancelled","Excluded",IF(J656&lt;&gt;"OK","Correct inputs",IF(K656=0,"Zero sales",IF(NOT('Sales overview'!$R$8),"Set target",IF(N656&lt;'Sales overview'!$E$6,"Below target","At/above target"))))))</x:f>
      </x:c>
    </x:row>
    <x:row r="657" ht="24" customHeight="1">
      <x:c r="A657" s="28"/>
      <x:c r="B657" s="100"/>
      <x:c r="C657" s="28"/>
      <x:c r="D657" s="28"/>
      <x:c r="E657" s="102"/>
      <x:c r="F657" s="103"/>
      <x:c r="G657" s="104"/>
      <x:c r="H657" s="103"/>
      <x:c r="I657" s="107"/>
      <x:c r="J657" s="108" t="str">
        <x:f>IFERROR(IF(COUNTA(A657:I657)=0,"",IF(LEN(TRIM(A657))=0,"REVIEW: missing ID",IF(COUNTIFS($A$7:$A$1006,A657)&lt;&gt;1,"REVIEW: duplicate ID",IF(NOT(OR(I657="Invoiced",I657="Cancelled")),"REVIEW: status",IF(I657="Cancelled","Cancelled",IF(NOT(AND(ISNUMBER(B657),B657&gt;=1,B657&lt;=2958465)),"REVIEW: date",IF(LEN(TRIM(C657))=0,"REVIEW: customer",IF(LEN(TRIM(D657))=0,"REVIEW: product",IF(NOT(AND(ISNUMBER(E657),E657&gt;0)),"REVIEW: quantity",IF(NOT(AND(ISNUMBER(F657),F657&gt;=0)),"REVIEW: price",IF(NOT(AND(ISNUMBER(G657),G657&gt;=0,G657&lt;=1)),"REVIEW: discount",IF(NOT(AND(ISNUMBER(H657),H657&gt;=0)),"REVIEW: unit cost","OK")))))))))))),"REVIEW: cell error")</x:f>
      </x:c>
      <x:c r="K657" s="109" t="str">
        <x:f>IF(J657="","",IF(J657="Cancelled",0,IF(OR(J657="OK",J657="REVIEW: unit cost"),ROUND(E657*F657*(1-G657),2),"n.a.")))</x:f>
      </x:c>
      <x:c r="L657" s="109" t="str">
        <x:f>IF(J657="","",IF(J657="Cancelled",0,IF(J657="OK",ROUND(E657*H657,2),"n.a.")))</x:f>
      </x:c>
      <x:c r="M657" s="109" t="str">
        <x:f>IF(J657="","",IF(AND(ISNUMBER(K657),ISNUMBER(L657)),K657-L657,"n.a."))</x:f>
      </x:c>
      <x:c r="N657" s="111" t="str">
        <x:f>IF(J657="","",IF(AND(ISNUMBER(M657),ISNUMBER(K657),K657&lt;&gt;0),M657/K657,"n.a."))</x:f>
      </x:c>
      <x:c r="O657" s="108" t="str">
        <x:f>IF(J657="","",IF(J657="Cancelled","Excluded",IF(J657&lt;&gt;"OK","Correct inputs",IF(K657=0,"Zero sales",IF(NOT('Sales overview'!$R$8),"Set target",IF(N657&lt;'Sales overview'!$E$6,"Below target","At/above target"))))))</x:f>
      </x:c>
    </x:row>
    <x:row r="658" ht="24" customHeight="1">
      <x:c r="A658" s="28"/>
      <x:c r="B658" s="100"/>
      <x:c r="C658" s="28"/>
      <x:c r="D658" s="28"/>
      <x:c r="E658" s="102"/>
      <x:c r="F658" s="103"/>
      <x:c r="G658" s="104"/>
      <x:c r="H658" s="103"/>
      <x:c r="I658" s="107"/>
      <x:c r="J658" s="108" t="str">
        <x:f>IFERROR(IF(COUNTA(A658:I658)=0,"",IF(LEN(TRIM(A658))=0,"REVIEW: missing ID",IF(COUNTIFS($A$7:$A$1006,A658)&lt;&gt;1,"REVIEW: duplicate ID",IF(NOT(OR(I658="Invoiced",I658="Cancelled")),"REVIEW: status",IF(I658="Cancelled","Cancelled",IF(NOT(AND(ISNUMBER(B658),B658&gt;=1,B658&lt;=2958465)),"REVIEW: date",IF(LEN(TRIM(C658))=0,"REVIEW: customer",IF(LEN(TRIM(D658))=0,"REVIEW: product",IF(NOT(AND(ISNUMBER(E658),E658&gt;0)),"REVIEW: quantity",IF(NOT(AND(ISNUMBER(F658),F658&gt;=0)),"REVIEW: price",IF(NOT(AND(ISNUMBER(G658),G658&gt;=0,G658&lt;=1)),"REVIEW: discount",IF(NOT(AND(ISNUMBER(H658),H658&gt;=0)),"REVIEW: unit cost","OK")))))))))))),"REVIEW: cell error")</x:f>
      </x:c>
      <x:c r="K658" s="109" t="str">
        <x:f>IF(J658="","",IF(J658="Cancelled",0,IF(OR(J658="OK",J658="REVIEW: unit cost"),ROUND(E658*F658*(1-G658),2),"n.a.")))</x:f>
      </x:c>
      <x:c r="L658" s="109" t="str">
        <x:f>IF(J658="","",IF(J658="Cancelled",0,IF(J658="OK",ROUND(E658*H658,2),"n.a.")))</x:f>
      </x:c>
      <x:c r="M658" s="109" t="str">
        <x:f>IF(J658="","",IF(AND(ISNUMBER(K658),ISNUMBER(L658)),K658-L658,"n.a."))</x:f>
      </x:c>
      <x:c r="N658" s="111" t="str">
        <x:f>IF(J658="","",IF(AND(ISNUMBER(M658),ISNUMBER(K658),K658&lt;&gt;0),M658/K658,"n.a."))</x:f>
      </x:c>
      <x:c r="O658" s="108" t="str">
        <x:f>IF(J658="","",IF(J658="Cancelled","Excluded",IF(J658&lt;&gt;"OK","Correct inputs",IF(K658=0,"Zero sales",IF(NOT('Sales overview'!$R$8),"Set target",IF(N658&lt;'Sales overview'!$E$6,"Below target","At/above target"))))))</x:f>
      </x:c>
    </x:row>
    <x:row r="659" ht="24" customHeight="1">
      <x:c r="A659" s="28"/>
      <x:c r="B659" s="100"/>
      <x:c r="C659" s="28"/>
      <x:c r="D659" s="28"/>
      <x:c r="E659" s="102"/>
      <x:c r="F659" s="103"/>
      <x:c r="G659" s="104"/>
      <x:c r="H659" s="103"/>
      <x:c r="I659" s="107"/>
      <x:c r="J659" s="108" t="str">
        <x:f>IFERROR(IF(COUNTA(A659:I659)=0,"",IF(LEN(TRIM(A659))=0,"REVIEW: missing ID",IF(COUNTIFS($A$7:$A$1006,A659)&lt;&gt;1,"REVIEW: duplicate ID",IF(NOT(OR(I659="Invoiced",I659="Cancelled")),"REVIEW: status",IF(I659="Cancelled","Cancelled",IF(NOT(AND(ISNUMBER(B659),B659&gt;=1,B659&lt;=2958465)),"REVIEW: date",IF(LEN(TRIM(C659))=0,"REVIEW: customer",IF(LEN(TRIM(D659))=0,"REVIEW: product",IF(NOT(AND(ISNUMBER(E659),E659&gt;0)),"REVIEW: quantity",IF(NOT(AND(ISNUMBER(F659),F659&gt;=0)),"REVIEW: price",IF(NOT(AND(ISNUMBER(G659),G659&gt;=0,G659&lt;=1)),"REVIEW: discount",IF(NOT(AND(ISNUMBER(H659),H659&gt;=0)),"REVIEW: unit cost","OK")))))))))))),"REVIEW: cell error")</x:f>
      </x:c>
      <x:c r="K659" s="109" t="str">
        <x:f>IF(J659="","",IF(J659="Cancelled",0,IF(OR(J659="OK",J659="REVIEW: unit cost"),ROUND(E659*F659*(1-G659),2),"n.a.")))</x:f>
      </x:c>
      <x:c r="L659" s="109" t="str">
        <x:f>IF(J659="","",IF(J659="Cancelled",0,IF(J659="OK",ROUND(E659*H659,2),"n.a.")))</x:f>
      </x:c>
      <x:c r="M659" s="109" t="str">
        <x:f>IF(J659="","",IF(AND(ISNUMBER(K659),ISNUMBER(L659)),K659-L659,"n.a."))</x:f>
      </x:c>
      <x:c r="N659" s="111" t="str">
        <x:f>IF(J659="","",IF(AND(ISNUMBER(M659),ISNUMBER(K659),K659&lt;&gt;0),M659/K659,"n.a."))</x:f>
      </x:c>
      <x:c r="O659" s="108" t="str">
        <x:f>IF(J659="","",IF(J659="Cancelled","Excluded",IF(J659&lt;&gt;"OK","Correct inputs",IF(K659=0,"Zero sales",IF(NOT('Sales overview'!$R$8),"Set target",IF(N659&lt;'Sales overview'!$E$6,"Below target","At/above target"))))))</x:f>
      </x:c>
    </x:row>
    <x:row r="660" ht="24" customHeight="1">
      <x:c r="A660" s="28"/>
      <x:c r="B660" s="100"/>
      <x:c r="C660" s="28"/>
      <x:c r="D660" s="28"/>
      <x:c r="E660" s="102"/>
      <x:c r="F660" s="103"/>
      <x:c r="G660" s="104"/>
      <x:c r="H660" s="103"/>
      <x:c r="I660" s="107"/>
      <x:c r="J660" s="108" t="str">
        <x:f>IFERROR(IF(COUNTA(A660:I660)=0,"",IF(LEN(TRIM(A660))=0,"REVIEW: missing ID",IF(COUNTIFS($A$7:$A$1006,A660)&lt;&gt;1,"REVIEW: duplicate ID",IF(NOT(OR(I660="Invoiced",I660="Cancelled")),"REVIEW: status",IF(I660="Cancelled","Cancelled",IF(NOT(AND(ISNUMBER(B660),B660&gt;=1,B660&lt;=2958465)),"REVIEW: date",IF(LEN(TRIM(C660))=0,"REVIEW: customer",IF(LEN(TRIM(D660))=0,"REVIEW: product",IF(NOT(AND(ISNUMBER(E660),E660&gt;0)),"REVIEW: quantity",IF(NOT(AND(ISNUMBER(F660),F660&gt;=0)),"REVIEW: price",IF(NOT(AND(ISNUMBER(G660),G660&gt;=0,G660&lt;=1)),"REVIEW: discount",IF(NOT(AND(ISNUMBER(H660),H660&gt;=0)),"REVIEW: unit cost","OK")))))))))))),"REVIEW: cell error")</x:f>
      </x:c>
      <x:c r="K660" s="109" t="str">
        <x:f>IF(J660="","",IF(J660="Cancelled",0,IF(OR(J660="OK",J660="REVIEW: unit cost"),ROUND(E660*F660*(1-G660),2),"n.a.")))</x:f>
      </x:c>
      <x:c r="L660" s="109" t="str">
        <x:f>IF(J660="","",IF(J660="Cancelled",0,IF(J660="OK",ROUND(E660*H660,2),"n.a.")))</x:f>
      </x:c>
      <x:c r="M660" s="109" t="str">
        <x:f>IF(J660="","",IF(AND(ISNUMBER(K660),ISNUMBER(L660)),K660-L660,"n.a."))</x:f>
      </x:c>
      <x:c r="N660" s="111" t="str">
        <x:f>IF(J660="","",IF(AND(ISNUMBER(M660),ISNUMBER(K660),K660&lt;&gt;0),M660/K660,"n.a."))</x:f>
      </x:c>
      <x:c r="O660" s="108" t="str">
        <x:f>IF(J660="","",IF(J660="Cancelled","Excluded",IF(J660&lt;&gt;"OK","Correct inputs",IF(K660=0,"Zero sales",IF(NOT('Sales overview'!$R$8),"Set target",IF(N660&lt;'Sales overview'!$E$6,"Below target","At/above target"))))))</x:f>
      </x:c>
    </x:row>
    <x:row r="661" ht="24" customHeight="1">
      <x:c r="A661" s="28"/>
      <x:c r="B661" s="100"/>
      <x:c r="C661" s="28"/>
      <x:c r="D661" s="28"/>
      <x:c r="E661" s="102"/>
      <x:c r="F661" s="103"/>
      <x:c r="G661" s="104"/>
      <x:c r="H661" s="103"/>
      <x:c r="I661" s="107"/>
      <x:c r="J661" s="108" t="str">
        <x:f>IFERROR(IF(COUNTA(A661:I661)=0,"",IF(LEN(TRIM(A661))=0,"REVIEW: missing ID",IF(COUNTIFS($A$7:$A$1006,A661)&lt;&gt;1,"REVIEW: duplicate ID",IF(NOT(OR(I661="Invoiced",I661="Cancelled")),"REVIEW: status",IF(I661="Cancelled","Cancelled",IF(NOT(AND(ISNUMBER(B661),B661&gt;=1,B661&lt;=2958465)),"REVIEW: date",IF(LEN(TRIM(C661))=0,"REVIEW: customer",IF(LEN(TRIM(D661))=0,"REVIEW: product",IF(NOT(AND(ISNUMBER(E661),E661&gt;0)),"REVIEW: quantity",IF(NOT(AND(ISNUMBER(F661),F661&gt;=0)),"REVIEW: price",IF(NOT(AND(ISNUMBER(G661),G661&gt;=0,G661&lt;=1)),"REVIEW: discount",IF(NOT(AND(ISNUMBER(H661),H661&gt;=0)),"REVIEW: unit cost","OK")))))))))))),"REVIEW: cell error")</x:f>
      </x:c>
      <x:c r="K661" s="109" t="str">
        <x:f>IF(J661="","",IF(J661="Cancelled",0,IF(OR(J661="OK",J661="REVIEW: unit cost"),ROUND(E661*F661*(1-G661),2),"n.a.")))</x:f>
      </x:c>
      <x:c r="L661" s="109" t="str">
        <x:f>IF(J661="","",IF(J661="Cancelled",0,IF(J661="OK",ROUND(E661*H661,2),"n.a.")))</x:f>
      </x:c>
      <x:c r="M661" s="109" t="str">
        <x:f>IF(J661="","",IF(AND(ISNUMBER(K661),ISNUMBER(L661)),K661-L661,"n.a."))</x:f>
      </x:c>
      <x:c r="N661" s="111" t="str">
        <x:f>IF(J661="","",IF(AND(ISNUMBER(M661),ISNUMBER(K661),K661&lt;&gt;0),M661/K661,"n.a."))</x:f>
      </x:c>
      <x:c r="O661" s="108" t="str">
        <x:f>IF(J661="","",IF(J661="Cancelled","Excluded",IF(J661&lt;&gt;"OK","Correct inputs",IF(K661=0,"Zero sales",IF(NOT('Sales overview'!$R$8),"Set target",IF(N661&lt;'Sales overview'!$E$6,"Below target","At/above target"))))))</x:f>
      </x:c>
    </x:row>
    <x:row r="662" ht="24" customHeight="1">
      <x:c r="A662" s="28"/>
      <x:c r="B662" s="100"/>
      <x:c r="C662" s="28"/>
      <x:c r="D662" s="28"/>
      <x:c r="E662" s="102"/>
      <x:c r="F662" s="103"/>
      <x:c r="G662" s="104"/>
      <x:c r="H662" s="103"/>
      <x:c r="I662" s="107"/>
      <x:c r="J662" s="108" t="str">
        <x:f>IFERROR(IF(COUNTA(A662:I662)=0,"",IF(LEN(TRIM(A662))=0,"REVIEW: missing ID",IF(COUNTIFS($A$7:$A$1006,A662)&lt;&gt;1,"REVIEW: duplicate ID",IF(NOT(OR(I662="Invoiced",I662="Cancelled")),"REVIEW: status",IF(I662="Cancelled","Cancelled",IF(NOT(AND(ISNUMBER(B662),B662&gt;=1,B662&lt;=2958465)),"REVIEW: date",IF(LEN(TRIM(C662))=0,"REVIEW: customer",IF(LEN(TRIM(D662))=0,"REVIEW: product",IF(NOT(AND(ISNUMBER(E662),E662&gt;0)),"REVIEW: quantity",IF(NOT(AND(ISNUMBER(F662),F662&gt;=0)),"REVIEW: price",IF(NOT(AND(ISNUMBER(G662),G662&gt;=0,G662&lt;=1)),"REVIEW: discount",IF(NOT(AND(ISNUMBER(H662),H662&gt;=0)),"REVIEW: unit cost","OK")))))))))))),"REVIEW: cell error")</x:f>
      </x:c>
      <x:c r="K662" s="109" t="str">
        <x:f>IF(J662="","",IF(J662="Cancelled",0,IF(OR(J662="OK",J662="REVIEW: unit cost"),ROUND(E662*F662*(1-G662),2),"n.a.")))</x:f>
      </x:c>
      <x:c r="L662" s="109" t="str">
        <x:f>IF(J662="","",IF(J662="Cancelled",0,IF(J662="OK",ROUND(E662*H662,2),"n.a.")))</x:f>
      </x:c>
      <x:c r="M662" s="109" t="str">
        <x:f>IF(J662="","",IF(AND(ISNUMBER(K662),ISNUMBER(L662)),K662-L662,"n.a."))</x:f>
      </x:c>
      <x:c r="N662" s="111" t="str">
        <x:f>IF(J662="","",IF(AND(ISNUMBER(M662),ISNUMBER(K662),K662&lt;&gt;0),M662/K662,"n.a."))</x:f>
      </x:c>
      <x:c r="O662" s="108" t="str">
        <x:f>IF(J662="","",IF(J662="Cancelled","Excluded",IF(J662&lt;&gt;"OK","Correct inputs",IF(K662=0,"Zero sales",IF(NOT('Sales overview'!$R$8),"Set target",IF(N662&lt;'Sales overview'!$E$6,"Below target","At/above target"))))))</x:f>
      </x:c>
    </x:row>
    <x:row r="663" ht="24" customHeight="1">
      <x:c r="A663" s="28"/>
      <x:c r="B663" s="100"/>
      <x:c r="C663" s="28"/>
      <x:c r="D663" s="28"/>
      <x:c r="E663" s="102"/>
      <x:c r="F663" s="103"/>
      <x:c r="G663" s="104"/>
      <x:c r="H663" s="103"/>
      <x:c r="I663" s="107"/>
      <x:c r="J663" s="108" t="str">
        <x:f>IFERROR(IF(COUNTA(A663:I663)=0,"",IF(LEN(TRIM(A663))=0,"REVIEW: missing ID",IF(COUNTIFS($A$7:$A$1006,A663)&lt;&gt;1,"REVIEW: duplicate ID",IF(NOT(OR(I663="Invoiced",I663="Cancelled")),"REVIEW: status",IF(I663="Cancelled","Cancelled",IF(NOT(AND(ISNUMBER(B663),B663&gt;=1,B663&lt;=2958465)),"REVIEW: date",IF(LEN(TRIM(C663))=0,"REVIEW: customer",IF(LEN(TRIM(D663))=0,"REVIEW: product",IF(NOT(AND(ISNUMBER(E663),E663&gt;0)),"REVIEW: quantity",IF(NOT(AND(ISNUMBER(F663),F663&gt;=0)),"REVIEW: price",IF(NOT(AND(ISNUMBER(G663),G663&gt;=0,G663&lt;=1)),"REVIEW: discount",IF(NOT(AND(ISNUMBER(H663),H663&gt;=0)),"REVIEW: unit cost","OK")))))))))))),"REVIEW: cell error")</x:f>
      </x:c>
      <x:c r="K663" s="109" t="str">
        <x:f>IF(J663="","",IF(J663="Cancelled",0,IF(OR(J663="OK",J663="REVIEW: unit cost"),ROUND(E663*F663*(1-G663),2),"n.a.")))</x:f>
      </x:c>
      <x:c r="L663" s="109" t="str">
        <x:f>IF(J663="","",IF(J663="Cancelled",0,IF(J663="OK",ROUND(E663*H663,2),"n.a.")))</x:f>
      </x:c>
      <x:c r="M663" s="109" t="str">
        <x:f>IF(J663="","",IF(AND(ISNUMBER(K663),ISNUMBER(L663)),K663-L663,"n.a."))</x:f>
      </x:c>
      <x:c r="N663" s="111" t="str">
        <x:f>IF(J663="","",IF(AND(ISNUMBER(M663),ISNUMBER(K663),K663&lt;&gt;0),M663/K663,"n.a."))</x:f>
      </x:c>
      <x:c r="O663" s="108" t="str">
        <x:f>IF(J663="","",IF(J663="Cancelled","Excluded",IF(J663&lt;&gt;"OK","Correct inputs",IF(K663=0,"Zero sales",IF(NOT('Sales overview'!$R$8),"Set target",IF(N663&lt;'Sales overview'!$E$6,"Below target","At/above target"))))))</x:f>
      </x:c>
    </x:row>
    <x:row r="664" ht="24" customHeight="1">
      <x:c r="A664" s="28"/>
      <x:c r="B664" s="100"/>
      <x:c r="C664" s="28"/>
      <x:c r="D664" s="28"/>
      <x:c r="E664" s="102"/>
      <x:c r="F664" s="103"/>
      <x:c r="G664" s="104"/>
      <x:c r="H664" s="103"/>
      <x:c r="I664" s="107"/>
      <x:c r="J664" s="108" t="str">
        <x:f>IFERROR(IF(COUNTA(A664:I664)=0,"",IF(LEN(TRIM(A664))=0,"REVIEW: missing ID",IF(COUNTIFS($A$7:$A$1006,A664)&lt;&gt;1,"REVIEW: duplicate ID",IF(NOT(OR(I664="Invoiced",I664="Cancelled")),"REVIEW: status",IF(I664="Cancelled","Cancelled",IF(NOT(AND(ISNUMBER(B664),B664&gt;=1,B664&lt;=2958465)),"REVIEW: date",IF(LEN(TRIM(C664))=0,"REVIEW: customer",IF(LEN(TRIM(D664))=0,"REVIEW: product",IF(NOT(AND(ISNUMBER(E664),E664&gt;0)),"REVIEW: quantity",IF(NOT(AND(ISNUMBER(F664),F664&gt;=0)),"REVIEW: price",IF(NOT(AND(ISNUMBER(G664),G664&gt;=0,G664&lt;=1)),"REVIEW: discount",IF(NOT(AND(ISNUMBER(H664),H664&gt;=0)),"REVIEW: unit cost","OK")))))))))))),"REVIEW: cell error")</x:f>
      </x:c>
      <x:c r="K664" s="109" t="str">
        <x:f>IF(J664="","",IF(J664="Cancelled",0,IF(OR(J664="OK",J664="REVIEW: unit cost"),ROUND(E664*F664*(1-G664),2),"n.a.")))</x:f>
      </x:c>
      <x:c r="L664" s="109" t="str">
        <x:f>IF(J664="","",IF(J664="Cancelled",0,IF(J664="OK",ROUND(E664*H664,2),"n.a.")))</x:f>
      </x:c>
      <x:c r="M664" s="109" t="str">
        <x:f>IF(J664="","",IF(AND(ISNUMBER(K664),ISNUMBER(L664)),K664-L664,"n.a."))</x:f>
      </x:c>
      <x:c r="N664" s="111" t="str">
        <x:f>IF(J664="","",IF(AND(ISNUMBER(M664),ISNUMBER(K664),K664&lt;&gt;0),M664/K664,"n.a."))</x:f>
      </x:c>
      <x:c r="O664" s="108" t="str">
        <x:f>IF(J664="","",IF(J664="Cancelled","Excluded",IF(J664&lt;&gt;"OK","Correct inputs",IF(K664=0,"Zero sales",IF(NOT('Sales overview'!$R$8),"Set target",IF(N664&lt;'Sales overview'!$E$6,"Below target","At/above target"))))))</x:f>
      </x:c>
    </x:row>
    <x:row r="665" ht="24" customHeight="1">
      <x:c r="A665" s="28"/>
      <x:c r="B665" s="100"/>
      <x:c r="C665" s="28"/>
      <x:c r="D665" s="28"/>
      <x:c r="E665" s="102"/>
      <x:c r="F665" s="103"/>
      <x:c r="G665" s="104"/>
      <x:c r="H665" s="103"/>
      <x:c r="I665" s="107"/>
      <x:c r="J665" s="108" t="str">
        <x:f>IFERROR(IF(COUNTA(A665:I665)=0,"",IF(LEN(TRIM(A665))=0,"REVIEW: missing ID",IF(COUNTIFS($A$7:$A$1006,A665)&lt;&gt;1,"REVIEW: duplicate ID",IF(NOT(OR(I665="Invoiced",I665="Cancelled")),"REVIEW: status",IF(I665="Cancelled","Cancelled",IF(NOT(AND(ISNUMBER(B665),B665&gt;=1,B665&lt;=2958465)),"REVIEW: date",IF(LEN(TRIM(C665))=0,"REVIEW: customer",IF(LEN(TRIM(D665))=0,"REVIEW: product",IF(NOT(AND(ISNUMBER(E665),E665&gt;0)),"REVIEW: quantity",IF(NOT(AND(ISNUMBER(F665),F665&gt;=0)),"REVIEW: price",IF(NOT(AND(ISNUMBER(G665),G665&gt;=0,G665&lt;=1)),"REVIEW: discount",IF(NOT(AND(ISNUMBER(H665),H665&gt;=0)),"REVIEW: unit cost","OK")))))))))))),"REVIEW: cell error")</x:f>
      </x:c>
      <x:c r="K665" s="109" t="str">
        <x:f>IF(J665="","",IF(J665="Cancelled",0,IF(OR(J665="OK",J665="REVIEW: unit cost"),ROUND(E665*F665*(1-G665),2),"n.a.")))</x:f>
      </x:c>
      <x:c r="L665" s="109" t="str">
        <x:f>IF(J665="","",IF(J665="Cancelled",0,IF(J665="OK",ROUND(E665*H665,2),"n.a.")))</x:f>
      </x:c>
      <x:c r="M665" s="109" t="str">
        <x:f>IF(J665="","",IF(AND(ISNUMBER(K665),ISNUMBER(L665)),K665-L665,"n.a."))</x:f>
      </x:c>
      <x:c r="N665" s="111" t="str">
        <x:f>IF(J665="","",IF(AND(ISNUMBER(M665),ISNUMBER(K665),K665&lt;&gt;0),M665/K665,"n.a."))</x:f>
      </x:c>
      <x:c r="O665" s="108" t="str">
        <x:f>IF(J665="","",IF(J665="Cancelled","Excluded",IF(J665&lt;&gt;"OK","Correct inputs",IF(K665=0,"Zero sales",IF(NOT('Sales overview'!$R$8),"Set target",IF(N665&lt;'Sales overview'!$E$6,"Below target","At/above target"))))))</x:f>
      </x:c>
    </x:row>
    <x:row r="666" ht="24" customHeight="1">
      <x:c r="A666" s="28"/>
      <x:c r="B666" s="100"/>
      <x:c r="C666" s="28"/>
      <x:c r="D666" s="28"/>
      <x:c r="E666" s="102"/>
      <x:c r="F666" s="103"/>
      <x:c r="G666" s="104"/>
      <x:c r="H666" s="103"/>
      <x:c r="I666" s="107"/>
      <x:c r="J666" s="108" t="str">
        <x:f>IFERROR(IF(COUNTA(A666:I666)=0,"",IF(LEN(TRIM(A666))=0,"REVIEW: missing ID",IF(COUNTIFS($A$7:$A$1006,A666)&lt;&gt;1,"REVIEW: duplicate ID",IF(NOT(OR(I666="Invoiced",I666="Cancelled")),"REVIEW: status",IF(I666="Cancelled","Cancelled",IF(NOT(AND(ISNUMBER(B666),B666&gt;=1,B666&lt;=2958465)),"REVIEW: date",IF(LEN(TRIM(C666))=0,"REVIEW: customer",IF(LEN(TRIM(D666))=0,"REVIEW: product",IF(NOT(AND(ISNUMBER(E666),E666&gt;0)),"REVIEW: quantity",IF(NOT(AND(ISNUMBER(F666),F666&gt;=0)),"REVIEW: price",IF(NOT(AND(ISNUMBER(G666),G666&gt;=0,G666&lt;=1)),"REVIEW: discount",IF(NOT(AND(ISNUMBER(H666),H666&gt;=0)),"REVIEW: unit cost","OK")))))))))))),"REVIEW: cell error")</x:f>
      </x:c>
      <x:c r="K666" s="109" t="str">
        <x:f>IF(J666="","",IF(J666="Cancelled",0,IF(OR(J666="OK",J666="REVIEW: unit cost"),ROUND(E666*F666*(1-G666),2),"n.a.")))</x:f>
      </x:c>
      <x:c r="L666" s="109" t="str">
        <x:f>IF(J666="","",IF(J666="Cancelled",0,IF(J666="OK",ROUND(E666*H666,2),"n.a.")))</x:f>
      </x:c>
      <x:c r="M666" s="109" t="str">
        <x:f>IF(J666="","",IF(AND(ISNUMBER(K666),ISNUMBER(L666)),K666-L666,"n.a."))</x:f>
      </x:c>
      <x:c r="N666" s="111" t="str">
        <x:f>IF(J666="","",IF(AND(ISNUMBER(M666),ISNUMBER(K666),K666&lt;&gt;0),M666/K666,"n.a."))</x:f>
      </x:c>
      <x:c r="O666" s="108" t="str">
        <x:f>IF(J666="","",IF(J666="Cancelled","Excluded",IF(J666&lt;&gt;"OK","Correct inputs",IF(K666=0,"Zero sales",IF(NOT('Sales overview'!$R$8),"Set target",IF(N666&lt;'Sales overview'!$E$6,"Below target","At/above target"))))))</x:f>
      </x:c>
    </x:row>
    <x:row r="667" ht="24" customHeight="1">
      <x:c r="A667" s="28"/>
      <x:c r="B667" s="100"/>
      <x:c r="C667" s="28"/>
      <x:c r="D667" s="28"/>
      <x:c r="E667" s="102"/>
      <x:c r="F667" s="103"/>
      <x:c r="G667" s="104"/>
      <x:c r="H667" s="103"/>
      <x:c r="I667" s="107"/>
      <x:c r="J667" s="108" t="str">
        <x:f>IFERROR(IF(COUNTA(A667:I667)=0,"",IF(LEN(TRIM(A667))=0,"REVIEW: missing ID",IF(COUNTIFS($A$7:$A$1006,A667)&lt;&gt;1,"REVIEW: duplicate ID",IF(NOT(OR(I667="Invoiced",I667="Cancelled")),"REVIEW: status",IF(I667="Cancelled","Cancelled",IF(NOT(AND(ISNUMBER(B667),B667&gt;=1,B667&lt;=2958465)),"REVIEW: date",IF(LEN(TRIM(C667))=0,"REVIEW: customer",IF(LEN(TRIM(D667))=0,"REVIEW: product",IF(NOT(AND(ISNUMBER(E667),E667&gt;0)),"REVIEW: quantity",IF(NOT(AND(ISNUMBER(F667),F667&gt;=0)),"REVIEW: price",IF(NOT(AND(ISNUMBER(G667),G667&gt;=0,G667&lt;=1)),"REVIEW: discount",IF(NOT(AND(ISNUMBER(H667),H667&gt;=0)),"REVIEW: unit cost","OK")))))))))))),"REVIEW: cell error")</x:f>
      </x:c>
      <x:c r="K667" s="109" t="str">
        <x:f>IF(J667="","",IF(J667="Cancelled",0,IF(OR(J667="OK",J667="REVIEW: unit cost"),ROUND(E667*F667*(1-G667),2),"n.a.")))</x:f>
      </x:c>
      <x:c r="L667" s="109" t="str">
        <x:f>IF(J667="","",IF(J667="Cancelled",0,IF(J667="OK",ROUND(E667*H667,2),"n.a.")))</x:f>
      </x:c>
      <x:c r="M667" s="109" t="str">
        <x:f>IF(J667="","",IF(AND(ISNUMBER(K667),ISNUMBER(L667)),K667-L667,"n.a."))</x:f>
      </x:c>
      <x:c r="N667" s="111" t="str">
        <x:f>IF(J667="","",IF(AND(ISNUMBER(M667),ISNUMBER(K667),K667&lt;&gt;0),M667/K667,"n.a."))</x:f>
      </x:c>
      <x:c r="O667" s="108" t="str">
        <x:f>IF(J667="","",IF(J667="Cancelled","Excluded",IF(J667&lt;&gt;"OK","Correct inputs",IF(K667=0,"Zero sales",IF(NOT('Sales overview'!$R$8),"Set target",IF(N667&lt;'Sales overview'!$E$6,"Below target","At/above target"))))))</x:f>
      </x:c>
    </x:row>
    <x:row r="668" ht="24" customHeight="1">
      <x:c r="A668" s="28"/>
      <x:c r="B668" s="100"/>
      <x:c r="C668" s="28"/>
      <x:c r="D668" s="28"/>
      <x:c r="E668" s="102"/>
      <x:c r="F668" s="103"/>
      <x:c r="G668" s="104"/>
      <x:c r="H668" s="103"/>
      <x:c r="I668" s="107"/>
      <x:c r="J668" s="108" t="str">
        <x:f>IFERROR(IF(COUNTA(A668:I668)=0,"",IF(LEN(TRIM(A668))=0,"REVIEW: missing ID",IF(COUNTIFS($A$7:$A$1006,A668)&lt;&gt;1,"REVIEW: duplicate ID",IF(NOT(OR(I668="Invoiced",I668="Cancelled")),"REVIEW: status",IF(I668="Cancelled","Cancelled",IF(NOT(AND(ISNUMBER(B668),B668&gt;=1,B668&lt;=2958465)),"REVIEW: date",IF(LEN(TRIM(C668))=0,"REVIEW: customer",IF(LEN(TRIM(D668))=0,"REVIEW: product",IF(NOT(AND(ISNUMBER(E668),E668&gt;0)),"REVIEW: quantity",IF(NOT(AND(ISNUMBER(F668),F668&gt;=0)),"REVIEW: price",IF(NOT(AND(ISNUMBER(G668),G668&gt;=0,G668&lt;=1)),"REVIEW: discount",IF(NOT(AND(ISNUMBER(H668),H668&gt;=0)),"REVIEW: unit cost","OK")))))))))))),"REVIEW: cell error")</x:f>
      </x:c>
      <x:c r="K668" s="109" t="str">
        <x:f>IF(J668="","",IF(J668="Cancelled",0,IF(OR(J668="OK",J668="REVIEW: unit cost"),ROUND(E668*F668*(1-G668),2),"n.a.")))</x:f>
      </x:c>
      <x:c r="L668" s="109" t="str">
        <x:f>IF(J668="","",IF(J668="Cancelled",0,IF(J668="OK",ROUND(E668*H668,2),"n.a.")))</x:f>
      </x:c>
      <x:c r="M668" s="109" t="str">
        <x:f>IF(J668="","",IF(AND(ISNUMBER(K668),ISNUMBER(L668)),K668-L668,"n.a."))</x:f>
      </x:c>
      <x:c r="N668" s="111" t="str">
        <x:f>IF(J668="","",IF(AND(ISNUMBER(M668),ISNUMBER(K668),K668&lt;&gt;0),M668/K668,"n.a."))</x:f>
      </x:c>
      <x:c r="O668" s="108" t="str">
        <x:f>IF(J668="","",IF(J668="Cancelled","Excluded",IF(J668&lt;&gt;"OK","Correct inputs",IF(K668=0,"Zero sales",IF(NOT('Sales overview'!$R$8),"Set target",IF(N668&lt;'Sales overview'!$E$6,"Below target","At/above target"))))))</x:f>
      </x:c>
    </x:row>
    <x:row r="669" ht="24" customHeight="1">
      <x:c r="A669" s="28"/>
      <x:c r="B669" s="100"/>
      <x:c r="C669" s="28"/>
      <x:c r="D669" s="28"/>
      <x:c r="E669" s="102"/>
      <x:c r="F669" s="103"/>
      <x:c r="G669" s="104"/>
      <x:c r="H669" s="103"/>
      <x:c r="I669" s="107"/>
      <x:c r="J669" s="108" t="str">
        <x:f>IFERROR(IF(COUNTA(A669:I669)=0,"",IF(LEN(TRIM(A669))=0,"REVIEW: missing ID",IF(COUNTIFS($A$7:$A$1006,A669)&lt;&gt;1,"REVIEW: duplicate ID",IF(NOT(OR(I669="Invoiced",I669="Cancelled")),"REVIEW: status",IF(I669="Cancelled","Cancelled",IF(NOT(AND(ISNUMBER(B669),B669&gt;=1,B669&lt;=2958465)),"REVIEW: date",IF(LEN(TRIM(C669))=0,"REVIEW: customer",IF(LEN(TRIM(D669))=0,"REVIEW: product",IF(NOT(AND(ISNUMBER(E669),E669&gt;0)),"REVIEW: quantity",IF(NOT(AND(ISNUMBER(F669),F669&gt;=0)),"REVIEW: price",IF(NOT(AND(ISNUMBER(G669),G669&gt;=0,G669&lt;=1)),"REVIEW: discount",IF(NOT(AND(ISNUMBER(H669),H669&gt;=0)),"REVIEW: unit cost","OK")))))))))))),"REVIEW: cell error")</x:f>
      </x:c>
      <x:c r="K669" s="109" t="str">
        <x:f>IF(J669="","",IF(J669="Cancelled",0,IF(OR(J669="OK",J669="REVIEW: unit cost"),ROUND(E669*F669*(1-G669),2),"n.a.")))</x:f>
      </x:c>
      <x:c r="L669" s="109" t="str">
        <x:f>IF(J669="","",IF(J669="Cancelled",0,IF(J669="OK",ROUND(E669*H669,2),"n.a.")))</x:f>
      </x:c>
      <x:c r="M669" s="109" t="str">
        <x:f>IF(J669="","",IF(AND(ISNUMBER(K669),ISNUMBER(L669)),K669-L669,"n.a."))</x:f>
      </x:c>
      <x:c r="N669" s="111" t="str">
        <x:f>IF(J669="","",IF(AND(ISNUMBER(M669),ISNUMBER(K669),K669&lt;&gt;0),M669/K669,"n.a."))</x:f>
      </x:c>
      <x:c r="O669" s="108" t="str">
        <x:f>IF(J669="","",IF(J669="Cancelled","Excluded",IF(J669&lt;&gt;"OK","Correct inputs",IF(K669=0,"Zero sales",IF(NOT('Sales overview'!$R$8),"Set target",IF(N669&lt;'Sales overview'!$E$6,"Below target","At/above target"))))))</x:f>
      </x:c>
    </x:row>
    <x:row r="670" ht="24" customHeight="1">
      <x:c r="A670" s="28"/>
      <x:c r="B670" s="100"/>
      <x:c r="C670" s="28"/>
      <x:c r="D670" s="28"/>
      <x:c r="E670" s="102"/>
      <x:c r="F670" s="103"/>
      <x:c r="G670" s="104"/>
      <x:c r="H670" s="103"/>
      <x:c r="I670" s="107"/>
      <x:c r="J670" s="108" t="str">
        <x:f>IFERROR(IF(COUNTA(A670:I670)=0,"",IF(LEN(TRIM(A670))=0,"REVIEW: missing ID",IF(COUNTIFS($A$7:$A$1006,A670)&lt;&gt;1,"REVIEW: duplicate ID",IF(NOT(OR(I670="Invoiced",I670="Cancelled")),"REVIEW: status",IF(I670="Cancelled","Cancelled",IF(NOT(AND(ISNUMBER(B670),B670&gt;=1,B670&lt;=2958465)),"REVIEW: date",IF(LEN(TRIM(C670))=0,"REVIEW: customer",IF(LEN(TRIM(D670))=0,"REVIEW: product",IF(NOT(AND(ISNUMBER(E670),E670&gt;0)),"REVIEW: quantity",IF(NOT(AND(ISNUMBER(F670),F670&gt;=0)),"REVIEW: price",IF(NOT(AND(ISNUMBER(G670),G670&gt;=0,G670&lt;=1)),"REVIEW: discount",IF(NOT(AND(ISNUMBER(H670),H670&gt;=0)),"REVIEW: unit cost","OK")))))))))))),"REVIEW: cell error")</x:f>
      </x:c>
      <x:c r="K670" s="109" t="str">
        <x:f>IF(J670="","",IF(J670="Cancelled",0,IF(OR(J670="OK",J670="REVIEW: unit cost"),ROUND(E670*F670*(1-G670),2),"n.a.")))</x:f>
      </x:c>
      <x:c r="L670" s="109" t="str">
        <x:f>IF(J670="","",IF(J670="Cancelled",0,IF(J670="OK",ROUND(E670*H670,2),"n.a.")))</x:f>
      </x:c>
      <x:c r="M670" s="109" t="str">
        <x:f>IF(J670="","",IF(AND(ISNUMBER(K670),ISNUMBER(L670)),K670-L670,"n.a."))</x:f>
      </x:c>
      <x:c r="N670" s="111" t="str">
        <x:f>IF(J670="","",IF(AND(ISNUMBER(M670),ISNUMBER(K670),K670&lt;&gt;0),M670/K670,"n.a."))</x:f>
      </x:c>
      <x:c r="O670" s="108" t="str">
        <x:f>IF(J670="","",IF(J670="Cancelled","Excluded",IF(J670&lt;&gt;"OK","Correct inputs",IF(K670=0,"Zero sales",IF(NOT('Sales overview'!$R$8),"Set target",IF(N670&lt;'Sales overview'!$E$6,"Below target","At/above target"))))))</x:f>
      </x:c>
    </x:row>
    <x:row r="671" ht="24" customHeight="1">
      <x:c r="A671" s="28"/>
      <x:c r="B671" s="100"/>
      <x:c r="C671" s="28"/>
      <x:c r="D671" s="28"/>
      <x:c r="E671" s="102"/>
      <x:c r="F671" s="103"/>
      <x:c r="G671" s="104"/>
      <x:c r="H671" s="103"/>
      <x:c r="I671" s="107"/>
      <x:c r="J671" s="108" t="str">
        <x:f>IFERROR(IF(COUNTA(A671:I671)=0,"",IF(LEN(TRIM(A671))=0,"REVIEW: missing ID",IF(COUNTIFS($A$7:$A$1006,A671)&lt;&gt;1,"REVIEW: duplicate ID",IF(NOT(OR(I671="Invoiced",I671="Cancelled")),"REVIEW: status",IF(I671="Cancelled","Cancelled",IF(NOT(AND(ISNUMBER(B671),B671&gt;=1,B671&lt;=2958465)),"REVIEW: date",IF(LEN(TRIM(C671))=0,"REVIEW: customer",IF(LEN(TRIM(D671))=0,"REVIEW: product",IF(NOT(AND(ISNUMBER(E671),E671&gt;0)),"REVIEW: quantity",IF(NOT(AND(ISNUMBER(F671),F671&gt;=0)),"REVIEW: price",IF(NOT(AND(ISNUMBER(G671),G671&gt;=0,G671&lt;=1)),"REVIEW: discount",IF(NOT(AND(ISNUMBER(H671),H671&gt;=0)),"REVIEW: unit cost","OK")))))))))))),"REVIEW: cell error")</x:f>
      </x:c>
      <x:c r="K671" s="109" t="str">
        <x:f>IF(J671="","",IF(J671="Cancelled",0,IF(OR(J671="OK",J671="REVIEW: unit cost"),ROUND(E671*F671*(1-G671),2),"n.a.")))</x:f>
      </x:c>
      <x:c r="L671" s="109" t="str">
        <x:f>IF(J671="","",IF(J671="Cancelled",0,IF(J671="OK",ROUND(E671*H671,2),"n.a.")))</x:f>
      </x:c>
      <x:c r="M671" s="109" t="str">
        <x:f>IF(J671="","",IF(AND(ISNUMBER(K671),ISNUMBER(L671)),K671-L671,"n.a."))</x:f>
      </x:c>
      <x:c r="N671" s="111" t="str">
        <x:f>IF(J671="","",IF(AND(ISNUMBER(M671),ISNUMBER(K671),K671&lt;&gt;0),M671/K671,"n.a."))</x:f>
      </x:c>
      <x:c r="O671" s="108" t="str">
        <x:f>IF(J671="","",IF(J671="Cancelled","Excluded",IF(J671&lt;&gt;"OK","Correct inputs",IF(K671=0,"Zero sales",IF(NOT('Sales overview'!$R$8),"Set target",IF(N671&lt;'Sales overview'!$E$6,"Below target","At/above target"))))))</x:f>
      </x:c>
    </x:row>
    <x:row r="672" ht="24" customHeight="1">
      <x:c r="A672" s="28"/>
      <x:c r="B672" s="100"/>
      <x:c r="C672" s="28"/>
      <x:c r="D672" s="28"/>
      <x:c r="E672" s="102"/>
      <x:c r="F672" s="103"/>
      <x:c r="G672" s="104"/>
      <x:c r="H672" s="103"/>
      <x:c r="I672" s="107"/>
      <x:c r="J672" s="108" t="str">
        <x:f>IFERROR(IF(COUNTA(A672:I672)=0,"",IF(LEN(TRIM(A672))=0,"REVIEW: missing ID",IF(COUNTIFS($A$7:$A$1006,A672)&lt;&gt;1,"REVIEW: duplicate ID",IF(NOT(OR(I672="Invoiced",I672="Cancelled")),"REVIEW: status",IF(I672="Cancelled","Cancelled",IF(NOT(AND(ISNUMBER(B672),B672&gt;=1,B672&lt;=2958465)),"REVIEW: date",IF(LEN(TRIM(C672))=0,"REVIEW: customer",IF(LEN(TRIM(D672))=0,"REVIEW: product",IF(NOT(AND(ISNUMBER(E672),E672&gt;0)),"REVIEW: quantity",IF(NOT(AND(ISNUMBER(F672),F672&gt;=0)),"REVIEW: price",IF(NOT(AND(ISNUMBER(G672),G672&gt;=0,G672&lt;=1)),"REVIEW: discount",IF(NOT(AND(ISNUMBER(H672),H672&gt;=0)),"REVIEW: unit cost","OK")))))))))))),"REVIEW: cell error")</x:f>
      </x:c>
      <x:c r="K672" s="109" t="str">
        <x:f>IF(J672="","",IF(J672="Cancelled",0,IF(OR(J672="OK",J672="REVIEW: unit cost"),ROUND(E672*F672*(1-G672),2),"n.a.")))</x:f>
      </x:c>
      <x:c r="L672" s="109" t="str">
        <x:f>IF(J672="","",IF(J672="Cancelled",0,IF(J672="OK",ROUND(E672*H672,2),"n.a.")))</x:f>
      </x:c>
      <x:c r="M672" s="109" t="str">
        <x:f>IF(J672="","",IF(AND(ISNUMBER(K672),ISNUMBER(L672)),K672-L672,"n.a."))</x:f>
      </x:c>
      <x:c r="N672" s="111" t="str">
        <x:f>IF(J672="","",IF(AND(ISNUMBER(M672),ISNUMBER(K672),K672&lt;&gt;0),M672/K672,"n.a."))</x:f>
      </x:c>
      <x:c r="O672" s="108" t="str">
        <x:f>IF(J672="","",IF(J672="Cancelled","Excluded",IF(J672&lt;&gt;"OK","Correct inputs",IF(K672=0,"Zero sales",IF(NOT('Sales overview'!$R$8),"Set target",IF(N672&lt;'Sales overview'!$E$6,"Below target","At/above target"))))))</x:f>
      </x:c>
    </x:row>
    <x:row r="673" ht="24" customHeight="1">
      <x:c r="A673" s="28"/>
      <x:c r="B673" s="100"/>
      <x:c r="C673" s="28"/>
      <x:c r="D673" s="28"/>
      <x:c r="E673" s="102"/>
      <x:c r="F673" s="103"/>
      <x:c r="G673" s="104"/>
      <x:c r="H673" s="103"/>
      <x:c r="I673" s="107"/>
      <x:c r="J673" s="108" t="str">
        <x:f>IFERROR(IF(COUNTA(A673:I673)=0,"",IF(LEN(TRIM(A673))=0,"REVIEW: missing ID",IF(COUNTIFS($A$7:$A$1006,A673)&lt;&gt;1,"REVIEW: duplicate ID",IF(NOT(OR(I673="Invoiced",I673="Cancelled")),"REVIEW: status",IF(I673="Cancelled","Cancelled",IF(NOT(AND(ISNUMBER(B673),B673&gt;=1,B673&lt;=2958465)),"REVIEW: date",IF(LEN(TRIM(C673))=0,"REVIEW: customer",IF(LEN(TRIM(D673))=0,"REVIEW: product",IF(NOT(AND(ISNUMBER(E673),E673&gt;0)),"REVIEW: quantity",IF(NOT(AND(ISNUMBER(F673),F673&gt;=0)),"REVIEW: price",IF(NOT(AND(ISNUMBER(G673),G673&gt;=0,G673&lt;=1)),"REVIEW: discount",IF(NOT(AND(ISNUMBER(H673),H673&gt;=0)),"REVIEW: unit cost","OK")))))))))))),"REVIEW: cell error")</x:f>
      </x:c>
      <x:c r="K673" s="109" t="str">
        <x:f>IF(J673="","",IF(J673="Cancelled",0,IF(OR(J673="OK",J673="REVIEW: unit cost"),ROUND(E673*F673*(1-G673),2),"n.a.")))</x:f>
      </x:c>
      <x:c r="L673" s="109" t="str">
        <x:f>IF(J673="","",IF(J673="Cancelled",0,IF(J673="OK",ROUND(E673*H673,2),"n.a.")))</x:f>
      </x:c>
      <x:c r="M673" s="109" t="str">
        <x:f>IF(J673="","",IF(AND(ISNUMBER(K673),ISNUMBER(L673)),K673-L673,"n.a."))</x:f>
      </x:c>
      <x:c r="N673" s="111" t="str">
        <x:f>IF(J673="","",IF(AND(ISNUMBER(M673),ISNUMBER(K673),K673&lt;&gt;0),M673/K673,"n.a."))</x:f>
      </x:c>
      <x:c r="O673" s="108" t="str">
        <x:f>IF(J673="","",IF(J673="Cancelled","Excluded",IF(J673&lt;&gt;"OK","Correct inputs",IF(K673=0,"Zero sales",IF(NOT('Sales overview'!$R$8),"Set target",IF(N673&lt;'Sales overview'!$E$6,"Below target","At/above target"))))))</x:f>
      </x:c>
    </x:row>
    <x:row r="674" ht="24" customHeight="1">
      <x:c r="A674" s="28"/>
      <x:c r="B674" s="100"/>
      <x:c r="C674" s="28"/>
      <x:c r="D674" s="28"/>
      <x:c r="E674" s="102"/>
      <x:c r="F674" s="103"/>
      <x:c r="G674" s="104"/>
      <x:c r="H674" s="103"/>
      <x:c r="I674" s="107"/>
      <x:c r="J674" s="108" t="str">
        <x:f>IFERROR(IF(COUNTA(A674:I674)=0,"",IF(LEN(TRIM(A674))=0,"REVIEW: missing ID",IF(COUNTIFS($A$7:$A$1006,A674)&lt;&gt;1,"REVIEW: duplicate ID",IF(NOT(OR(I674="Invoiced",I674="Cancelled")),"REVIEW: status",IF(I674="Cancelled","Cancelled",IF(NOT(AND(ISNUMBER(B674),B674&gt;=1,B674&lt;=2958465)),"REVIEW: date",IF(LEN(TRIM(C674))=0,"REVIEW: customer",IF(LEN(TRIM(D674))=0,"REVIEW: product",IF(NOT(AND(ISNUMBER(E674),E674&gt;0)),"REVIEW: quantity",IF(NOT(AND(ISNUMBER(F674),F674&gt;=0)),"REVIEW: price",IF(NOT(AND(ISNUMBER(G674),G674&gt;=0,G674&lt;=1)),"REVIEW: discount",IF(NOT(AND(ISNUMBER(H674),H674&gt;=0)),"REVIEW: unit cost","OK")))))))))))),"REVIEW: cell error")</x:f>
      </x:c>
      <x:c r="K674" s="109" t="str">
        <x:f>IF(J674="","",IF(J674="Cancelled",0,IF(OR(J674="OK",J674="REVIEW: unit cost"),ROUND(E674*F674*(1-G674),2),"n.a.")))</x:f>
      </x:c>
      <x:c r="L674" s="109" t="str">
        <x:f>IF(J674="","",IF(J674="Cancelled",0,IF(J674="OK",ROUND(E674*H674,2),"n.a.")))</x:f>
      </x:c>
      <x:c r="M674" s="109" t="str">
        <x:f>IF(J674="","",IF(AND(ISNUMBER(K674),ISNUMBER(L674)),K674-L674,"n.a."))</x:f>
      </x:c>
      <x:c r="N674" s="111" t="str">
        <x:f>IF(J674="","",IF(AND(ISNUMBER(M674),ISNUMBER(K674),K674&lt;&gt;0),M674/K674,"n.a."))</x:f>
      </x:c>
      <x:c r="O674" s="108" t="str">
        <x:f>IF(J674="","",IF(J674="Cancelled","Excluded",IF(J674&lt;&gt;"OK","Correct inputs",IF(K674=0,"Zero sales",IF(NOT('Sales overview'!$R$8),"Set target",IF(N674&lt;'Sales overview'!$E$6,"Below target","At/above target"))))))</x:f>
      </x:c>
    </x:row>
    <x:row r="675" ht="24" customHeight="1">
      <x:c r="A675" s="28"/>
      <x:c r="B675" s="100"/>
      <x:c r="C675" s="28"/>
      <x:c r="D675" s="28"/>
      <x:c r="E675" s="102"/>
      <x:c r="F675" s="103"/>
      <x:c r="G675" s="104"/>
      <x:c r="H675" s="103"/>
      <x:c r="I675" s="107"/>
      <x:c r="J675" s="108" t="str">
        <x:f>IFERROR(IF(COUNTA(A675:I675)=0,"",IF(LEN(TRIM(A675))=0,"REVIEW: missing ID",IF(COUNTIFS($A$7:$A$1006,A675)&lt;&gt;1,"REVIEW: duplicate ID",IF(NOT(OR(I675="Invoiced",I675="Cancelled")),"REVIEW: status",IF(I675="Cancelled","Cancelled",IF(NOT(AND(ISNUMBER(B675),B675&gt;=1,B675&lt;=2958465)),"REVIEW: date",IF(LEN(TRIM(C675))=0,"REVIEW: customer",IF(LEN(TRIM(D675))=0,"REVIEW: product",IF(NOT(AND(ISNUMBER(E675),E675&gt;0)),"REVIEW: quantity",IF(NOT(AND(ISNUMBER(F675),F675&gt;=0)),"REVIEW: price",IF(NOT(AND(ISNUMBER(G675),G675&gt;=0,G675&lt;=1)),"REVIEW: discount",IF(NOT(AND(ISNUMBER(H675),H675&gt;=0)),"REVIEW: unit cost","OK")))))))))))),"REVIEW: cell error")</x:f>
      </x:c>
      <x:c r="K675" s="109" t="str">
        <x:f>IF(J675="","",IF(J675="Cancelled",0,IF(OR(J675="OK",J675="REVIEW: unit cost"),ROUND(E675*F675*(1-G675),2),"n.a.")))</x:f>
      </x:c>
      <x:c r="L675" s="109" t="str">
        <x:f>IF(J675="","",IF(J675="Cancelled",0,IF(J675="OK",ROUND(E675*H675,2),"n.a.")))</x:f>
      </x:c>
      <x:c r="M675" s="109" t="str">
        <x:f>IF(J675="","",IF(AND(ISNUMBER(K675),ISNUMBER(L675)),K675-L675,"n.a."))</x:f>
      </x:c>
      <x:c r="N675" s="111" t="str">
        <x:f>IF(J675="","",IF(AND(ISNUMBER(M675),ISNUMBER(K675),K675&lt;&gt;0),M675/K675,"n.a."))</x:f>
      </x:c>
      <x:c r="O675" s="108" t="str">
        <x:f>IF(J675="","",IF(J675="Cancelled","Excluded",IF(J675&lt;&gt;"OK","Correct inputs",IF(K675=0,"Zero sales",IF(NOT('Sales overview'!$R$8),"Set target",IF(N675&lt;'Sales overview'!$E$6,"Below target","At/above target"))))))</x:f>
      </x:c>
    </x:row>
    <x:row r="676" ht="24" customHeight="1">
      <x:c r="A676" s="28"/>
      <x:c r="B676" s="100"/>
      <x:c r="C676" s="28"/>
      <x:c r="D676" s="28"/>
      <x:c r="E676" s="102"/>
      <x:c r="F676" s="103"/>
      <x:c r="G676" s="104"/>
      <x:c r="H676" s="103"/>
      <x:c r="I676" s="107"/>
      <x:c r="J676" s="108" t="str">
        <x:f>IFERROR(IF(COUNTA(A676:I676)=0,"",IF(LEN(TRIM(A676))=0,"REVIEW: missing ID",IF(COUNTIFS($A$7:$A$1006,A676)&lt;&gt;1,"REVIEW: duplicate ID",IF(NOT(OR(I676="Invoiced",I676="Cancelled")),"REVIEW: status",IF(I676="Cancelled","Cancelled",IF(NOT(AND(ISNUMBER(B676),B676&gt;=1,B676&lt;=2958465)),"REVIEW: date",IF(LEN(TRIM(C676))=0,"REVIEW: customer",IF(LEN(TRIM(D676))=0,"REVIEW: product",IF(NOT(AND(ISNUMBER(E676),E676&gt;0)),"REVIEW: quantity",IF(NOT(AND(ISNUMBER(F676),F676&gt;=0)),"REVIEW: price",IF(NOT(AND(ISNUMBER(G676),G676&gt;=0,G676&lt;=1)),"REVIEW: discount",IF(NOT(AND(ISNUMBER(H676),H676&gt;=0)),"REVIEW: unit cost","OK")))))))))))),"REVIEW: cell error")</x:f>
      </x:c>
      <x:c r="K676" s="109" t="str">
        <x:f>IF(J676="","",IF(J676="Cancelled",0,IF(OR(J676="OK",J676="REVIEW: unit cost"),ROUND(E676*F676*(1-G676),2),"n.a.")))</x:f>
      </x:c>
      <x:c r="L676" s="109" t="str">
        <x:f>IF(J676="","",IF(J676="Cancelled",0,IF(J676="OK",ROUND(E676*H676,2),"n.a.")))</x:f>
      </x:c>
      <x:c r="M676" s="109" t="str">
        <x:f>IF(J676="","",IF(AND(ISNUMBER(K676),ISNUMBER(L676)),K676-L676,"n.a."))</x:f>
      </x:c>
      <x:c r="N676" s="111" t="str">
        <x:f>IF(J676="","",IF(AND(ISNUMBER(M676),ISNUMBER(K676),K676&lt;&gt;0),M676/K676,"n.a."))</x:f>
      </x:c>
      <x:c r="O676" s="108" t="str">
        <x:f>IF(J676="","",IF(J676="Cancelled","Excluded",IF(J676&lt;&gt;"OK","Correct inputs",IF(K676=0,"Zero sales",IF(NOT('Sales overview'!$R$8),"Set target",IF(N676&lt;'Sales overview'!$E$6,"Below target","At/above target"))))))</x:f>
      </x:c>
    </x:row>
    <x:row r="677" ht="24" customHeight="1">
      <x:c r="A677" s="28"/>
      <x:c r="B677" s="100"/>
      <x:c r="C677" s="28"/>
      <x:c r="D677" s="28"/>
      <x:c r="E677" s="102"/>
      <x:c r="F677" s="103"/>
      <x:c r="G677" s="104"/>
      <x:c r="H677" s="103"/>
      <x:c r="I677" s="107"/>
      <x:c r="J677" s="108" t="str">
        <x:f>IFERROR(IF(COUNTA(A677:I677)=0,"",IF(LEN(TRIM(A677))=0,"REVIEW: missing ID",IF(COUNTIFS($A$7:$A$1006,A677)&lt;&gt;1,"REVIEW: duplicate ID",IF(NOT(OR(I677="Invoiced",I677="Cancelled")),"REVIEW: status",IF(I677="Cancelled","Cancelled",IF(NOT(AND(ISNUMBER(B677),B677&gt;=1,B677&lt;=2958465)),"REVIEW: date",IF(LEN(TRIM(C677))=0,"REVIEW: customer",IF(LEN(TRIM(D677))=0,"REVIEW: product",IF(NOT(AND(ISNUMBER(E677),E677&gt;0)),"REVIEW: quantity",IF(NOT(AND(ISNUMBER(F677),F677&gt;=0)),"REVIEW: price",IF(NOT(AND(ISNUMBER(G677),G677&gt;=0,G677&lt;=1)),"REVIEW: discount",IF(NOT(AND(ISNUMBER(H677),H677&gt;=0)),"REVIEW: unit cost","OK")))))))))))),"REVIEW: cell error")</x:f>
      </x:c>
      <x:c r="K677" s="109" t="str">
        <x:f>IF(J677="","",IF(J677="Cancelled",0,IF(OR(J677="OK",J677="REVIEW: unit cost"),ROUND(E677*F677*(1-G677),2),"n.a.")))</x:f>
      </x:c>
      <x:c r="L677" s="109" t="str">
        <x:f>IF(J677="","",IF(J677="Cancelled",0,IF(J677="OK",ROUND(E677*H677,2),"n.a.")))</x:f>
      </x:c>
      <x:c r="M677" s="109" t="str">
        <x:f>IF(J677="","",IF(AND(ISNUMBER(K677),ISNUMBER(L677)),K677-L677,"n.a."))</x:f>
      </x:c>
      <x:c r="N677" s="111" t="str">
        <x:f>IF(J677="","",IF(AND(ISNUMBER(M677),ISNUMBER(K677),K677&lt;&gt;0),M677/K677,"n.a."))</x:f>
      </x:c>
      <x:c r="O677" s="108" t="str">
        <x:f>IF(J677="","",IF(J677="Cancelled","Excluded",IF(J677&lt;&gt;"OK","Correct inputs",IF(K677=0,"Zero sales",IF(NOT('Sales overview'!$R$8),"Set target",IF(N677&lt;'Sales overview'!$E$6,"Below target","At/above target"))))))</x:f>
      </x:c>
    </x:row>
    <x:row r="678" ht="24" customHeight="1">
      <x:c r="A678" s="28"/>
      <x:c r="B678" s="100"/>
      <x:c r="C678" s="28"/>
      <x:c r="D678" s="28"/>
      <x:c r="E678" s="102"/>
      <x:c r="F678" s="103"/>
      <x:c r="G678" s="104"/>
      <x:c r="H678" s="103"/>
      <x:c r="I678" s="107"/>
      <x:c r="J678" s="108" t="str">
        <x:f>IFERROR(IF(COUNTA(A678:I678)=0,"",IF(LEN(TRIM(A678))=0,"REVIEW: missing ID",IF(COUNTIFS($A$7:$A$1006,A678)&lt;&gt;1,"REVIEW: duplicate ID",IF(NOT(OR(I678="Invoiced",I678="Cancelled")),"REVIEW: status",IF(I678="Cancelled","Cancelled",IF(NOT(AND(ISNUMBER(B678),B678&gt;=1,B678&lt;=2958465)),"REVIEW: date",IF(LEN(TRIM(C678))=0,"REVIEW: customer",IF(LEN(TRIM(D678))=0,"REVIEW: product",IF(NOT(AND(ISNUMBER(E678),E678&gt;0)),"REVIEW: quantity",IF(NOT(AND(ISNUMBER(F678),F678&gt;=0)),"REVIEW: price",IF(NOT(AND(ISNUMBER(G678),G678&gt;=0,G678&lt;=1)),"REVIEW: discount",IF(NOT(AND(ISNUMBER(H678),H678&gt;=0)),"REVIEW: unit cost","OK")))))))))))),"REVIEW: cell error")</x:f>
      </x:c>
      <x:c r="K678" s="109" t="str">
        <x:f>IF(J678="","",IF(J678="Cancelled",0,IF(OR(J678="OK",J678="REVIEW: unit cost"),ROUND(E678*F678*(1-G678),2),"n.a.")))</x:f>
      </x:c>
      <x:c r="L678" s="109" t="str">
        <x:f>IF(J678="","",IF(J678="Cancelled",0,IF(J678="OK",ROUND(E678*H678,2),"n.a.")))</x:f>
      </x:c>
      <x:c r="M678" s="109" t="str">
        <x:f>IF(J678="","",IF(AND(ISNUMBER(K678),ISNUMBER(L678)),K678-L678,"n.a."))</x:f>
      </x:c>
      <x:c r="N678" s="111" t="str">
        <x:f>IF(J678="","",IF(AND(ISNUMBER(M678),ISNUMBER(K678),K678&lt;&gt;0),M678/K678,"n.a."))</x:f>
      </x:c>
      <x:c r="O678" s="108" t="str">
        <x:f>IF(J678="","",IF(J678="Cancelled","Excluded",IF(J678&lt;&gt;"OK","Correct inputs",IF(K678=0,"Zero sales",IF(NOT('Sales overview'!$R$8),"Set target",IF(N678&lt;'Sales overview'!$E$6,"Below target","At/above target"))))))</x:f>
      </x:c>
    </x:row>
    <x:row r="679" ht="24" customHeight="1">
      <x:c r="A679" s="28"/>
      <x:c r="B679" s="100"/>
      <x:c r="C679" s="28"/>
      <x:c r="D679" s="28"/>
      <x:c r="E679" s="102"/>
      <x:c r="F679" s="103"/>
      <x:c r="G679" s="104"/>
      <x:c r="H679" s="103"/>
      <x:c r="I679" s="107"/>
      <x:c r="J679" s="108" t="str">
        <x:f>IFERROR(IF(COUNTA(A679:I679)=0,"",IF(LEN(TRIM(A679))=0,"REVIEW: missing ID",IF(COUNTIFS($A$7:$A$1006,A679)&lt;&gt;1,"REVIEW: duplicate ID",IF(NOT(OR(I679="Invoiced",I679="Cancelled")),"REVIEW: status",IF(I679="Cancelled","Cancelled",IF(NOT(AND(ISNUMBER(B679),B679&gt;=1,B679&lt;=2958465)),"REVIEW: date",IF(LEN(TRIM(C679))=0,"REVIEW: customer",IF(LEN(TRIM(D679))=0,"REVIEW: product",IF(NOT(AND(ISNUMBER(E679),E679&gt;0)),"REVIEW: quantity",IF(NOT(AND(ISNUMBER(F679),F679&gt;=0)),"REVIEW: price",IF(NOT(AND(ISNUMBER(G679),G679&gt;=0,G679&lt;=1)),"REVIEW: discount",IF(NOT(AND(ISNUMBER(H679),H679&gt;=0)),"REVIEW: unit cost","OK")))))))))))),"REVIEW: cell error")</x:f>
      </x:c>
      <x:c r="K679" s="109" t="str">
        <x:f>IF(J679="","",IF(J679="Cancelled",0,IF(OR(J679="OK",J679="REVIEW: unit cost"),ROUND(E679*F679*(1-G679),2),"n.a.")))</x:f>
      </x:c>
      <x:c r="L679" s="109" t="str">
        <x:f>IF(J679="","",IF(J679="Cancelled",0,IF(J679="OK",ROUND(E679*H679,2),"n.a.")))</x:f>
      </x:c>
      <x:c r="M679" s="109" t="str">
        <x:f>IF(J679="","",IF(AND(ISNUMBER(K679),ISNUMBER(L679)),K679-L679,"n.a."))</x:f>
      </x:c>
      <x:c r="N679" s="111" t="str">
        <x:f>IF(J679="","",IF(AND(ISNUMBER(M679),ISNUMBER(K679),K679&lt;&gt;0),M679/K679,"n.a."))</x:f>
      </x:c>
      <x:c r="O679" s="108" t="str">
        <x:f>IF(J679="","",IF(J679="Cancelled","Excluded",IF(J679&lt;&gt;"OK","Correct inputs",IF(K679=0,"Zero sales",IF(NOT('Sales overview'!$R$8),"Set target",IF(N679&lt;'Sales overview'!$E$6,"Below target","At/above target"))))))</x:f>
      </x:c>
    </x:row>
    <x:row r="680" ht="24" customHeight="1">
      <x:c r="A680" s="28"/>
      <x:c r="B680" s="100"/>
      <x:c r="C680" s="28"/>
      <x:c r="D680" s="28"/>
      <x:c r="E680" s="102"/>
      <x:c r="F680" s="103"/>
      <x:c r="G680" s="104"/>
      <x:c r="H680" s="103"/>
      <x:c r="I680" s="107"/>
      <x:c r="J680" s="108" t="str">
        <x:f>IFERROR(IF(COUNTA(A680:I680)=0,"",IF(LEN(TRIM(A680))=0,"REVIEW: missing ID",IF(COUNTIFS($A$7:$A$1006,A680)&lt;&gt;1,"REVIEW: duplicate ID",IF(NOT(OR(I680="Invoiced",I680="Cancelled")),"REVIEW: status",IF(I680="Cancelled","Cancelled",IF(NOT(AND(ISNUMBER(B680),B680&gt;=1,B680&lt;=2958465)),"REVIEW: date",IF(LEN(TRIM(C680))=0,"REVIEW: customer",IF(LEN(TRIM(D680))=0,"REVIEW: product",IF(NOT(AND(ISNUMBER(E680),E680&gt;0)),"REVIEW: quantity",IF(NOT(AND(ISNUMBER(F680),F680&gt;=0)),"REVIEW: price",IF(NOT(AND(ISNUMBER(G680),G680&gt;=0,G680&lt;=1)),"REVIEW: discount",IF(NOT(AND(ISNUMBER(H680),H680&gt;=0)),"REVIEW: unit cost","OK")))))))))))),"REVIEW: cell error")</x:f>
      </x:c>
      <x:c r="K680" s="109" t="str">
        <x:f>IF(J680="","",IF(J680="Cancelled",0,IF(OR(J680="OK",J680="REVIEW: unit cost"),ROUND(E680*F680*(1-G680),2),"n.a.")))</x:f>
      </x:c>
      <x:c r="L680" s="109" t="str">
        <x:f>IF(J680="","",IF(J680="Cancelled",0,IF(J680="OK",ROUND(E680*H680,2),"n.a.")))</x:f>
      </x:c>
      <x:c r="M680" s="109" t="str">
        <x:f>IF(J680="","",IF(AND(ISNUMBER(K680),ISNUMBER(L680)),K680-L680,"n.a."))</x:f>
      </x:c>
      <x:c r="N680" s="111" t="str">
        <x:f>IF(J680="","",IF(AND(ISNUMBER(M680),ISNUMBER(K680),K680&lt;&gt;0),M680/K680,"n.a."))</x:f>
      </x:c>
      <x:c r="O680" s="108" t="str">
        <x:f>IF(J680="","",IF(J680="Cancelled","Excluded",IF(J680&lt;&gt;"OK","Correct inputs",IF(K680=0,"Zero sales",IF(NOT('Sales overview'!$R$8),"Set target",IF(N680&lt;'Sales overview'!$E$6,"Below target","At/above target"))))))</x:f>
      </x:c>
    </x:row>
    <x:row r="681" ht="24" customHeight="1">
      <x:c r="A681" s="28"/>
      <x:c r="B681" s="100"/>
      <x:c r="C681" s="28"/>
      <x:c r="D681" s="28"/>
      <x:c r="E681" s="102"/>
      <x:c r="F681" s="103"/>
      <x:c r="G681" s="104"/>
      <x:c r="H681" s="103"/>
      <x:c r="I681" s="107"/>
      <x:c r="J681" s="108" t="str">
        <x:f>IFERROR(IF(COUNTA(A681:I681)=0,"",IF(LEN(TRIM(A681))=0,"REVIEW: missing ID",IF(COUNTIFS($A$7:$A$1006,A681)&lt;&gt;1,"REVIEW: duplicate ID",IF(NOT(OR(I681="Invoiced",I681="Cancelled")),"REVIEW: status",IF(I681="Cancelled","Cancelled",IF(NOT(AND(ISNUMBER(B681),B681&gt;=1,B681&lt;=2958465)),"REVIEW: date",IF(LEN(TRIM(C681))=0,"REVIEW: customer",IF(LEN(TRIM(D681))=0,"REVIEW: product",IF(NOT(AND(ISNUMBER(E681),E681&gt;0)),"REVIEW: quantity",IF(NOT(AND(ISNUMBER(F681),F681&gt;=0)),"REVIEW: price",IF(NOT(AND(ISNUMBER(G681),G681&gt;=0,G681&lt;=1)),"REVIEW: discount",IF(NOT(AND(ISNUMBER(H681),H681&gt;=0)),"REVIEW: unit cost","OK")))))))))))),"REVIEW: cell error")</x:f>
      </x:c>
      <x:c r="K681" s="109" t="str">
        <x:f>IF(J681="","",IF(J681="Cancelled",0,IF(OR(J681="OK",J681="REVIEW: unit cost"),ROUND(E681*F681*(1-G681),2),"n.a.")))</x:f>
      </x:c>
      <x:c r="L681" s="109" t="str">
        <x:f>IF(J681="","",IF(J681="Cancelled",0,IF(J681="OK",ROUND(E681*H681,2),"n.a.")))</x:f>
      </x:c>
      <x:c r="M681" s="109" t="str">
        <x:f>IF(J681="","",IF(AND(ISNUMBER(K681),ISNUMBER(L681)),K681-L681,"n.a."))</x:f>
      </x:c>
      <x:c r="N681" s="111" t="str">
        <x:f>IF(J681="","",IF(AND(ISNUMBER(M681),ISNUMBER(K681),K681&lt;&gt;0),M681/K681,"n.a."))</x:f>
      </x:c>
      <x:c r="O681" s="108" t="str">
        <x:f>IF(J681="","",IF(J681="Cancelled","Excluded",IF(J681&lt;&gt;"OK","Correct inputs",IF(K681=0,"Zero sales",IF(NOT('Sales overview'!$R$8),"Set target",IF(N681&lt;'Sales overview'!$E$6,"Below target","At/above target"))))))</x:f>
      </x:c>
    </x:row>
    <x:row r="682" ht="24" customHeight="1">
      <x:c r="A682" s="28"/>
      <x:c r="B682" s="100"/>
      <x:c r="C682" s="28"/>
      <x:c r="D682" s="28"/>
      <x:c r="E682" s="102"/>
      <x:c r="F682" s="103"/>
      <x:c r="G682" s="104"/>
      <x:c r="H682" s="103"/>
      <x:c r="I682" s="107"/>
      <x:c r="J682" s="108" t="str">
        <x:f>IFERROR(IF(COUNTA(A682:I682)=0,"",IF(LEN(TRIM(A682))=0,"REVIEW: missing ID",IF(COUNTIFS($A$7:$A$1006,A682)&lt;&gt;1,"REVIEW: duplicate ID",IF(NOT(OR(I682="Invoiced",I682="Cancelled")),"REVIEW: status",IF(I682="Cancelled","Cancelled",IF(NOT(AND(ISNUMBER(B682),B682&gt;=1,B682&lt;=2958465)),"REVIEW: date",IF(LEN(TRIM(C682))=0,"REVIEW: customer",IF(LEN(TRIM(D682))=0,"REVIEW: product",IF(NOT(AND(ISNUMBER(E682),E682&gt;0)),"REVIEW: quantity",IF(NOT(AND(ISNUMBER(F682),F682&gt;=0)),"REVIEW: price",IF(NOT(AND(ISNUMBER(G682),G682&gt;=0,G682&lt;=1)),"REVIEW: discount",IF(NOT(AND(ISNUMBER(H682),H682&gt;=0)),"REVIEW: unit cost","OK")))))))))))),"REVIEW: cell error")</x:f>
      </x:c>
      <x:c r="K682" s="109" t="str">
        <x:f>IF(J682="","",IF(J682="Cancelled",0,IF(OR(J682="OK",J682="REVIEW: unit cost"),ROUND(E682*F682*(1-G682),2),"n.a.")))</x:f>
      </x:c>
      <x:c r="L682" s="109" t="str">
        <x:f>IF(J682="","",IF(J682="Cancelled",0,IF(J682="OK",ROUND(E682*H682,2),"n.a.")))</x:f>
      </x:c>
      <x:c r="M682" s="109" t="str">
        <x:f>IF(J682="","",IF(AND(ISNUMBER(K682),ISNUMBER(L682)),K682-L682,"n.a."))</x:f>
      </x:c>
      <x:c r="N682" s="111" t="str">
        <x:f>IF(J682="","",IF(AND(ISNUMBER(M682),ISNUMBER(K682),K682&lt;&gt;0),M682/K682,"n.a."))</x:f>
      </x:c>
      <x:c r="O682" s="108" t="str">
        <x:f>IF(J682="","",IF(J682="Cancelled","Excluded",IF(J682&lt;&gt;"OK","Correct inputs",IF(K682=0,"Zero sales",IF(NOT('Sales overview'!$R$8),"Set target",IF(N682&lt;'Sales overview'!$E$6,"Below target","At/above target"))))))</x:f>
      </x:c>
    </x:row>
    <x:row r="683" ht="24" customHeight="1">
      <x:c r="A683" s="28"/>
      <x:c r="B683" s="100"/>
      <x:c r="C683" s="28"/>
      <x:c r="D683" s="28"/>
      <x:c r="E683" s="102"/>
      <x:c r="F683" s="103"/>
      <x:c r="G683" s="104"/>
      <x:c r="H683" s="103"/>
      <x:c r="I683" s="107"/>
      <x:c r="J683" s="108" t="str">
        <x:f>IFERROR(IF(COUNTA(A683:I683)=0,"",IF(LEN(TRIM(A683))=0,"REVIEW: missing ID",IF(COUNTIFS($A$7:$A$1006,A683)&lt;&gt;1,"REVIEW: duplicate ID",IF(NOT(OR(I683="Invoiced",I683="Cancelled")),"REVIEW: status",IF(I683="Cancelled","Cancelled",IF(NOT(AND(ISNUMBER(B683),B683&gt;=1,B683&lt;=2958465)),"REVIEW: date",IF(LEN(TRIM(C683))=0,"REVIEW: customer",IF(LEN(TRIM(D683))=0,"REVIEW: product",IF(NOT(AND(ISNUMBER(E683),E683&gt;0)),"REVIEW: quantity",IF(NOT(AND(ISNUMBER(F683),F683&gt;=0)),"REVIEW: price",IF(NOT(AND(ISNUMBER(G683),G683&gt;=0,G683&lt;=1)),"REVIEW: discount",IF(NOT(AND(ISNUMBER(H683),H683&gt;=0)),"REVIEW: unit cost","OK")))))))))))),"REVIEW: cell error")</x:f>
      </x:c>
      <x:c r="K683" s="109" t="str">
        <x:f>IF(J683="","",IF(J683="Cancelled",0,IF(OR(J683="OK",J683="REVIEW: unit cost"),ROUND(E683*F683*(1-G683),2),"n.a.")))</x:f>
      </x:c>
      <x:c r="L683" s="109" t="str">
        <x:f>IF(J683="","",IF(J683="Cancelled",0,IF(J683="OK",ROUND(E683*H683,2),"n.a.")))</x:f>
      </x:c>
      <x:c r="M683" s="109" t="str">
        <x:f>IF(J683="","",IF(AND(ISNUMBER(K683),ISNUMBER(L683)),K683-L683,"n.a."))</x:f>
      </x:c>
      <x:c r="N683" s="111" t="str">
        <x:f>IF(J683="","",IF(AND(ISNUMBER(M683),ISNUMBER(K683),K683&lt;&gt;0),M683/K683,"n.a."))</x:f>
      </x:c>
      <x:c r="O683" s="108" t="str">
        <x:f>IF(J683="","",IF(J683="Cancelled","Excluded",IF(J683&lt;&gt;"OK","Correct inputs",IF(K683=0,"Zero sales",IF(NOT('Sales overview'!$R$8),"Set target",IF(N683&lt;'Sales overview'!$E$6,"Below target","At/above target"))))))</x:f>
      </x:c>
    </x:row>
    <x:row r="684" ht="24" customHeight="1">
      <x:c r="A684" s="28"/>
      <x:c r="B684" s="100"/>
      <x:c r="C684" s="28"/>
      <x:c r="D684" s="28"/>
      <x:c r="E684" s="102"/>
      <x:c r="F684" s="103"/>
      <x:c r="G684" s="104"/>
      <x:c r="H684" s="103"/>
      <x:c r="I684" s="107"/>
      <x:c r="J684" s="108" t="str">
        <x:f>IFERROR(IF(COUNTA(A684:I684)=0,"",IF(LEN(TRIM(A684))=0,"REVIEW: missing ID",IF(COUNTIFS($A$7:$A$1006,A684)&lt;&gt;1,"REVIEW: duplicate ID",IF(NOT(OR(I684="Invoiced",I684="Cancelled")),"REVIEW: status",IF(I684="Cancelled","Cancelled",IF(NOT(AND(ISNUMBER(B684),B684&gt;=1,B684&lt;=2958465)),"REVIEW: date",IF(LEN(TRIM(C684))=0,"REVIEW: customer",IF(LEN(TRIM(D684))=0,"REVIEW: product",IF(NOT(AND(ISNUMBER(E684),E684&gt;0)),"REVIEW: quantity",IF(NOT(AND(ISNUMBER(F684),F684&gt;=0)),"REVIEW: price",IF(NOT(AND(ISNUMBER(G684),G684&gt;=0,G684&lt;=1)),"REVIEW: discount",IF(NOT(AND(ISNUMBER(H684),H684&gt;=0)),"REVIEW: unit cost","OK")))))))))))),"REVIEW: cell error")</x:f>
      </x:c>
      <x:c r="K684" s="109" t="str">
        <x:f>IF(J684="","",IF(J684="Cancelled",0,IF(OR(J684="OK",J684="REVIEW: unit cost"),ROUND(E684*F684*(1-G684),2),"n.a.")))</x:f>
      </x:c>
      <x:c r="L684" s="109" t="str">
        <x:f>IF(J684="","",IF(J684="Cancelled",0,IF(J684="OK",ROUND(E684*H684,2),"n.a.")))</x:f>
      </x:c>
      <x:c r="M684" s="109" t="str">
        <x:f>IF(J684="","",IF(AND(ISNUMBER(K684),ISNUMBER(L684)),K684-L684,"n.a."))</x:f>
      </x:c>
      <x:c r="N684" s="111" t="str">
        <x:f>IF(J684="","",IF(AND(ISNUMBER(M684),ISNUMBER(K684),K684&lt;&gt;0),M684/K684,"n.a."))</x:f>
      </x:c>
      <x:c r="O684" s="108" t="str">
        <x:f>IF(J684="","",IF(J684="Cancelled","Excluded",IF(J684&lt;&gt;"OK","Correct inputs",IF(K684=0,"Zero sales",IF(NOT('Sales overview'!$R$8),"Set target",IF(N684&lt;'Sales overview'!$E$6,"Below target","At/above target"))))))</x:f>
      </x:c>
    </x:row>
    <x:row r="685" ht="24" customHeight="1">
      <x:c r="A685" s="28"/>
      <x:c r="B685" s="100"/>
      <x:c r="C685" s="28"/>
      <x:c r="D685" s="28"/>
      <x:c r="E685" s="102"/>
      <x:c r="F685" s="103"/>
      <x:c r="G685" s="104"/>
      <x:c r="H685" s="103"/>
      <x:c r="I685" s="107"/>
      <x:c r="J685" s="108" t="str">
        <x:f>IFERROR(IF(COUNTA(A685:I685)=0,"",IF(LEN(TRIM(A685))=0,"REVIEW: missing ID",IF(COUNTIFS($A$7:$A$1006,A685)&lt;&gt;1,"REVIEW: duplicate ID",IF(NOT(OR(I685="Invoiced",I685="Cancelled")),"REVIEW: status",IF(I685="Cancelled","Cancelled",IF(NOT(AND(ISNUMBER(B685),B685&gt;=1,B685&lt;=2958465)),"REVIEW: date",IF(LEN(TRIM(C685))=0,"REVIEW: customer",IF(LEN(TRIM(D685))=0,"REVIEW: product",IF(NOT(AND(ISNUMBER(E685),E685&gt;0)),"REVIEW: quantity",IF(NOT(AND(ISNUMBER(F685),F685&gt;=0)),"REVIEW: price",IF(NOT(AND(ISNUMBER(G685),G685&gt;=0,G685&lt;=1)),"REVIEW: discount",IF(NOT(AND(ISNUMBER(H685),H685&gt;=0)),"REVIEW: unit cost","OK")))))))))))),"REVIEW: cell error")</x:f>
      </x:c>
      <x:c r="K685" s="109" t="str">
        <x:f>IF(J685="","",IF(J685="Cancelled",0,IF(OR(J685="OK",J685="REVIEW: unit cost"),ROUND(E685*F685*(1-G685),2),"n.a.")))</x:f>
      </x:c>
      <x:c r="L685" s="109" t="str">
        <x:f>IF(J685="","",IF(J685="Cancelled",0,IF(J685="OK",ROUND(E685*H685,2),"n.a.")))</x:f>
      </x:c>
      <x:c r="M685" s="109" t="str">
        <x:f>IF(J685="","",IF(AND(ISNUMBER(K685),ISNUMBER(L685)),K685-L685,"n.a."))</x:f>
      </x:c>
      <x:c r="N685" s="111" t="str">
        <x:f>IF(J685="","",IF(AND(ISNUMBER(M685),ISNUMBER(K685),K685&lt;&gt;0),M685/K685,"n.a."))</x:f>
      </x:c>
      <x:c r="O685" s="108" t="str">
        <x:f>IF(J685="","",IF(J685="Cancelled","Excluded",IF(J685&lt;&gt;"OK","Correct inputs",IF(K685=0,"Zero sales",IF(NOT('Sales overview'!$R$8),"Set target",IF(N685&lt;'Sales overview'!$E$6,"Below target","At/above target"))))))</x:f>
      </x:c>
    </x:row>
    <x:row r="686" ht="24" customHeight="1">
      <x:c r="A686" s="28"/>
      <x:c r="B686" s="100"/>
      <x:c r="C686" s="28"/>
      <x:c r="D686" s="28"/>
      <x:c r="E686" s="102"/>
      <x:c r="F686" s="103"/>
      <x:c r="G686" s="104"/>
      <x:c r="H686" s="103"/>
      <x:c r="I686" s="107"/>
      <x:c r="J686" s="108" t="str">
        <x:f>IFERROR(IF(COUNTA(A686:I686)=0,"",IF(LEN(TRIM(A686))=0,"REVIEW: missing ID",IF(COUNTIFS($A$7:$A$1006,A686)&lt;&gt;1,"REVIEW: duplicate ID",IF(NOT(OR(I686="Invoiced",I686="Cancelled")),"REVIEW: status",IF(I686="Cancelled","Cancelled",IF(NOT(AND(ISNUMBER(B686),B686&gt;=1,B686&lt;=2958465)),"REVIEW: date",IF(LEN(TRIM(C686))=0,"REVIEW: customer",IF(LEN(TRIM(D686))=0,"REVIEW: product",IF(NOT(AND(ISNUMBER(E686),E686&gt;0)),"REVIEW: quantity",IF(NOT(AND(ISNUMBER(F686),F686&gt;=0)),"REVIEW: price",IF(NOT(AND(ISNUMBER(G686),G686&gt;=0,G686&lt;=1)),"REVIEW: discount",IF(NOT(AND(ISNUMBER(H686),H686&gt;=0)),"REVIEW: unit cost","OK")))))))))))),"REVIEW: cell error")</x:f>
      </x:c>
      <x:c r="K686" s="109" t="str">
        <x:f>IF(J686="","",IF(J686="Cancelled",0,IF(OR(J686="OK",J686="REVIEW: unit cost"),ROUND(E686*F686*(1-G686),2),"n.a.")))</x:f>
      </x:c>
      <x:c r="L686" s="109" t="str">
        <x:f>IF(J686="","",IF(J686="Cancelled",0,IF(J686="OK",ROUND(E686*H686,2),"n.a.")))</x:f>
      </x:c>
      <x:c r="M686" s="109" t="str">
        <x:f>IF(J686="","",IF(AND(ISNUMBER(K686),ISNUMBER(L686)),K686-L686,"n.a."))</x:f>
      </x:c>
      <x:c r="N686" s="111" t="str">
        <x:f>IF(J686="","",IF(AND(ISNUMBER(M686),ISNUMBER(K686),K686&lt;&gt;0),M686/K686,"n.a."))</x:f>
      </x:c>
      <x:c r="O686" s="108" t="str">
        <x:f>IF(J686="","",IF(J686="Cancelled","Excluded",IF(J686&lt;&gt;"OK","Correct inputs",IF(K686=0,"Zero sales",IF(NOT('Sales overview'!$R$8),"Set target",IF(N686&lt;'Sales overview'!$E$6,"Below target","At/above target"))))))</x:f>
      </x:c>
    </x:row>
    <x:row r="687" ht="24" customHeight="1">
      <x:c r="A687" s="28"/>
      <x:c r="B687" s="100"/>
      <x:c r="C687" s="28"/>
      <x:c r="D687" s="28"/>
      <x:c r="E687" s="102"/>
      <x:c r="F687" s="103"/>
      <x:c r="G687" s="104"/>
      <x:c r="H687" s="103"/>
      <x:c r="I687" s="107"/>
      <x:c r="J687" s="108" t="str">
        <x:f>IFERROR(IF(COUNTA(A687:I687)=0,"",IF(LEN(TRIM(A687))=0,"REVIEW: missing ID",IF(COUNTIFS($A$7:$A$1006,A687)&lt;&gt;1,"REVIEW: duplicate ID",IF(NOT(OR(I687="Invoiced",I687="Cancelled")),"REVIEW: status",IF(I687="Cancelled","Cancelled",IF(NOT(AND(ISNUMBER(B687),B687&gt;=1,B687&lt;=2958465)),"REVIEW: date",IF(LEN(TRIM(C687))=0,"REVIEW: customer",IF(LEN(TRIM(D687))=0,"REVIEW: product",IF(NOT(AND(ISNUMBER(E687),E687&gt;0)),"REVIEW: quantity",IF(NOT(AND(ISNUMBER(F687),F687&gt;=0)),"REVIEW: price",IF(NOT(AND(ISNUMBER(G687),G687&gt;=0,G687&lt;=1)),"REVIEW: discount",IF(NOT(AND(ISNUMBER(H687),H687&gt;=0)),"REVIEW: unit cost","OK")))))))))))),"REVIEW: cell error")</x:f>
      </x:c>
      <x:c r="K687" s="109" t="str">
        <x:f>IF(J687="","",IF(J687="Cancelled",0,IF(OR(J687="OK",J687="REVIEW: unit cost"),ROUND(E687*F687*(1-G687),2),"n.a.")))</x:f>
      </x:c>
      <x:c r="L687" s="109" t="str">
        <x:f>IF(J687="","",IF(J687="Cancelled",0,IF(J687="OK",ROUND(E687*H687,2),"n.a.")))</x:f>
      </x:c>
      <x:c r="M687" s="109" t="str">
        <x:f>IF(J687="","",IF(AND(ISNUMBER(K687),ISNUMBER(L687)),K687-L687,"n.a."))</x:f>
      </x:c>
      <x:c r="N687" s="111" t="str">
        <x:f>IF(J687="","",IF(AND(ISNUMBER(M687),ISNUMBER(K687),K687&lt;&gt;0),M687/K687,"n.a."))</x:f>
      </x:c>
      <x:c r="O687" s="108" t="str">
        <x:f>IF(J687="","",IF(J687="Cancelled","Excluded",IF(J687&lt;&gt;"OK","Correct inputs",IF(K687=0,"Zero sales",IF(NOT('Sales overview'!$R$8),"Set target",IF(N687&lt;'Sales overview'!$E$6,"Below target","At/above target"))))))</x:f>
      </x:c>
    </x:row>
    <x:row r="688" ht="24" customHeight="1">
      <x:c r="A688" s="28"/>
      <x:c r="B688" s="100"/>
      <x:c r="C688" s="28"/>
      <x:c r="D688" s="28"/>
      <x:c r="E688" s="102"/>
      <x:c r="F688" s="103"/>
      <x:c r="G688" s="104"/>
      <x:c r="H688" s="103"/>
      <x:c r="I688" s="107"/>
      <x:c r="J688" s="108" t="str">
        <x:f>IFERROR(IF(COUNTA(A688:I688)=0,"",IF(LEN(TRIM(A688))=0,"REVIEW: missing ID",IF(COUNTIFS($A$7:$A$1006,A688)&lt;&gt;1,"REVIEW: duplicate ID",IF(NOT(OR(I688="Invoiced",I688="Cancelled")),"REVIEW: status",IF(I688="Cancelled","Cancelled",IF(NOT(AND(ISNUMBER(B688),B688&gt;=1,B688&lt;=2958465)),"REVIEW: date",IF(LEN(TRIM(C688))=0,"REVIEW: customer",IF(LEN(TRIM(D688))=0,"REVIEW: product",IF(NOT(AND(ISNUMBER(E688),E688&gt;0)),"REVIEW: quantity",IF(NOT(AND(ISNUMBER(F688),F688&gt;=0)),"REVIEW: price",IF(NOT(AND(ISNUMBER(G688),G688&gt;=0,G688&lt;=1)),"REVIEW: discount",IF(NOT(AND(ISNUMBER(H688),H688&gt;=0)),"REVIEW: unit cost","OK")))))))))))),"REVIEW: cell error")</x:f>
      </x:c>
      <x:c r="K688" s="109" t="str">
        <x:f>IF(J688="","",IF(J688="Cancelled",0,IF(OR(J688="OK",J688="REVIEW: unit cost"),ROUND(E688*F688*(1-G688),2),"n.a.")))</x:f>
      </x:c>
      <x:c r="L688" s="109" t="str">
        <x:f>IF(J688="","",IF(J688="Cancelled",0,IF(J688="OK",ROUND(E688*H688,2),"n.a.")))</x:f>
      </x:c>
      <x:c r="M688" s="109" t="str">
        <x:f>IF(J688="","",IF(AND(ISNUMBER(K688),ISNUMBER(L688)),K688-L688,"n.a."))</x:f>
      </x:c>
      <x:c r="N688" s="111" t="str">
        <x:f>IF(J688="","",IF(AND(ISNUMBER(M688),ISNUMBER(K688),K688&lt;&gt;0),M688/K688,"n.a."))</x:f>
      </x:c>
      <x:c r="O688" s="108" t="str">
        <x:f>IF(J688="","",IF(J688="Cancelled","Excluded",IF(J688&lt;&gt;"OK","Correct inputs",IF(K688=0,"Zero sales",IF(NOT('Sales overview'!$R$8),"Set target",IF(N688&lt;'Sales overview'!$E$6,"Below target","At/above target"))))))</x:f>
      </x:c>
    </x:row>
    <x:row r="689" ht="24" customHeight="1">
      <x:c r="A689" s="28"/>
      <x:c r="B689" s="100"/>
      <x:c r="C689" s="28"/>
      <x:c r="D689" s="28"/>
      <x:c r="E689" s="102"/>
      <x:c r="F689" s="103"/>
      <x:c r="G689" s="104"/>
      <x:c r="H689" s="103"/>
      <x:c r="I689" s="107"/>
      <x:c r="J689" s="108" t="str">
        <x:f>IFERROR(IF(COUNTA(A689:I689)=0,"",IF(LEN(TRIM(A689))=0,"REVIEW: missing ID",IF(COUNTIFS($A$7:$A$1006,A689)&lt;&gt;1,"REVIEW: duplicate ID",IF(NOT(OR(I689="Invoiced",I689="Cancelled")),"REVIEW: status",IF(I689="Cancelled","Cancelled",IF(NOT(AND(ISNUMBER(B689),B689&gt;=1,B689&lt;=2958465)),"REVIEW: date",IF(LEN(TRIM(C689))=0,"REVIEW: customer",IF(LEN(TRIM(D689))=0,"REVIEW: product",IF(NOT(AND(ISNUMBER(E689),E689&gt;0)),"REVIEW: quantity",IF(NOT(AND(ISNUMBER(F689),F689&gt;=0)),"REVIEW: price",IF(NOT(AND(ISNUMBER(G689),G689&gt;=0,G689&lt;=1)),"REVIEW: discount",IF(NOT(AND(ISNUMBER(H689),H689&gt;=0)),"REVIEW: unit cost","OK")))))))))))),"REVIEW: cell error")</x:f>
      </x:c>
      <x:c r="K689" s="109" t="str">
        <x:f>IF(J689="","",IF(J689="Cancelled",0,IF(OR(J689="OK",J689="REVIEW: unit cost"),ROUND(E689*F689*(1-G689),2),"n.a.")))</x:f>
      </x:c>
      <x:c r="L689" s="109" t="str">
        <x:f>IF(J689="","",IF(J689="Cancelled",0,IF(J689="OK",ROUND(E689*H689,2),"n.a.")))</x:f>
      </x:c>
      <x:c r="M689" s="109" t="str">
        <x:f>IF(J689="","",IF(AND(ISNUMBER(K689),ISNUMBER(L689)),K689-L689,"n.a."))</x:f>
      </x:c>
      <x:c r="N689" s="111" t="str">
        <x:f>IF(J689="","",IF(AND(ISNUMBER(M689),ISNUMBER(K689),K689&lt;&gt;0),M689/K689,"n.a."))</x:f>
      </x:c>
      <x:c r="O689" s="108" t="str">
        <x:f>IF(J689="","",IF(J689="Cancelled","Excluded",IF(J689&lt;&gt;"OK","Correct inputs",IF(K689=0,"Zero sales",IF(NOT('Sales overview'!$R$8),"Set target",IF(N689&lt;'Sales overview'!$E$6,"Below target","At/above target"))))))</x:f>
      </x:c>
    </x:row>
    <x:row r="690" ht="24" customHeight="1">
      <x:c r="A690" s="28"/>
      <x:c r="B690" s="100"/>
      <x:c r="C690" s="28"/>
      <x:c r="D690" s="28"/>
      <x:c r="E690" s="102"/>
      <x:c r="F690" s="103"/>
      <x:c r="G690" s="104"/>
      <x:c r="H690" s="103"/>
      <x:c r="I690" s="107"/>
      <x:c r="J690" s="108" t="str">
        <x:f>IFERROR(IF(COUNTA(A690:I690)=0,"",IF(LEN(TRIM(A690))=0,"REVIEW: missing ID",IF(COUNTIFS($A$7:$A$1006,A690)&lt;&gt;1,"REVIEW: duplicate ID",IF(NOT(OR(I690="Invoiced",I690="Cancelled")),"REVIEW: status",IF(I690="Cancelled","Cancelled",IF(NOT(AND(ISNUMBER(B690),B690&gt;=1,B690&lt;=2958465)),"REVIEW: date",IF(LEN(TRIM(C690))=0,"REVIEW: customer",IF(LEN(TRIM(D690))=0,"REVIEW: product",IF(NOT(AND(ISNUMBER(E690),E690&gt;0)),"REVIEW: quantity",IF(NOT(AND(ISNUMBER(F690),F690&gt;=0)),"REVIEW: price",IF(NOT(AND(ISNUMBER(G690),G690&gt;=0,G690&lt;=1)),"REVIEW: discount",IF(NOT(AND(ISNUMBER(H690),H690&gt;=0)),"REVIEW: unit cost","OK")))))))))))),"REVIEW: cell error")</x:f>
      </x:c>
      <x:c r="K690" s="109" t="str">
        <x:f>IF(J690="","",IF(J690="Cancelled",0,IF(OR(J690="OK",J690="REVIEW: unit cost"),ROUND(E690*F690*(1-G690),2),"n.a.")))</x:f>
      </x:c>
      <x:c r="L690" s="109" t="str">
        <x:f>IF(J690="","",IF(J690="Cancelled",0,IF(J690="OK",ROUND(E690*H690,2),"n.a.")))</x:f>
      </x:c>
      <x:c r="M690" s="109" t="str">
        <x:f>IF(J690="","",IF(AND(ISNUMBER(K690),ISNUMBER(L690)),K690-L690,"n.a."))</x:f>
      </x:c>
      <x:c r="N690" s="111" t="str">
        <x:f>IF(J690="","",IF(AND(ISNUMBER(M690),ISNUMBER(K690),K690&lt;&gt;0),M690/K690,"n.a."))</x:f>
      </x:c>
      <x:c r="O690" s="108" t="str">
        <x:f>IF(J690="","",IF(J690="Cancelled","Excluded",IF(J690&lt;&gt;"OK","Correct inputs",IF(K690=0,"Zero sales",IF(NOT('Sales overview'!$R$8),"Set target",IF(N690&lt;'Sales overview'!$E$6,"Below target","At/above target"))))))</x:f>
      </x:c>
    </x:row>
    <x:row r="691" ht="24" customHeight="1">
      <x:c r="A691" s="28"/>
      <x:c r="B691" s="100"/>
      <x:c r="C691" s="28"/>
      <x:c r="D691" s="28"/>
      <x:c r="E691" s="102"/>
      <x:c r="F691" s="103"/>
      <x:c r="G691" s="104"/>
      <x:c r="H691" s="103"/>
      <x:c r="I691" s="107"/>
      <x:c r="J691" s="108" t="str">
        <x:f>IFERROR(IF(COUNTA(A691:I691)=0,"",IF(LEN(TRIM(A691))=0,"REVIEW: missing ID",IF(COUNTIFS($A$7:$A$1006,A691)&lt;&gt;1,"REVIEW: duplicate ID",IF(NOT(OR(I691="Invoiced",I691="Cancelled")),"REVIEW: status",IF(I691="Cancelled","Cancelled",IF(NOT(AND(ISNUMBER(B691),B691&gt;=1,B691&lt;=2958465)),"REVIEW: date",IF(LEN(TRIM(C691))=0,"REVIEW: customer",IF(LEN(TRIM(D691))=0,"REVIEW: product",IF(NOT(AND(ISNUMBER(E691),E691&gt;0)),"REVIEW: quantity",IF(NOT(AND(ISNUMBER(F691),F691&gt;=0)),"REVIEW: price",IF(NOT(AND(ISNUMBER(G691),G691&gt;=0,G691&lt;=1)),"REVIEW: discount",IF(NOT(AND(ISNUMBER(H691),H691&gt;=0)),"REVIEW: unit cost","OK")))))))))))),"REVIEW: cell error")</x:f>
      </x:c>
      <x:c r="K691" s="109" t="str">
        <x:f>IF(J691="","",IF(J691="Cancelled",0,IF(OR(J691="OK",J691="REVIEW: unit cost"),ROUND(E691*F691*(1-G691),2),"n.a.")))</x:f>
      </x:c>
      <x:c r="L691" s="109" t="str">
        <x:f>IF(J691="","",IF(J691="Cancelled",0,IF(J691="OK",ROUND(E691*H691,2),"n.a.")))</x:f>
      </x:c>
      <x:c r="M691" s="109" t="str">
        <x:f>IF(J691="","",IF(AND(ISNUMBER(K691),ISNUMBER(L691)),K691-L691,"n.a."))</x:f>
      </x:c>
      <x:c r="N691" s="111" t="str">
        <x:f>IF(J691="","",IF(AND(ISNUMBER(M691),ISNUMBER(K691),K691&lt;&gt;0),M691/K691,"n.a."))</x:f>
      </x:c>
      <x:c r="O691" s="108" t="str">
        <x:f>IF(J691="","",IF(J691="Cancelled","Excluded",IF(J691&lt;&gt;"OK","Correct inputs",IF(K691=0,"Zero sales",IF(NOT('Sales overview'!$R$8),"Set target",IF(N691&lt;'Sales overview'!$E$6,"Below target","At/above target"))))))</x:f>
      </x:c>
    </x:row>
    <x:row r="692" ht="24" customHeight="1">
      <x:c r="A692" s="28"/>
      <x:c r="B692" s="100"/>
      <x:c r="C692" s="28"/>
      <x:c r="D692" s="28"/>
      <x:c r="E692" s="102"/>
      <x:c r="F692" s="103"/>
      <x:c r="G692" s="104"/>
      <x:c r="H692" s="103"/>
      <x:c r="I692" s="107"/>
      <x:c r="J692" s="108" t="str">
        <x:f>IFERROR(IF(COUNTA(A692:I692)=0,"",IF(LEN(TRIM(A692))=0,"REVIEW: missing ID",IF(COUNTIFS($A$7:$A$1006,A692)&lt;&gt;1,"REVIEW: duplicate ID",IF(NOT(OR(I692="Invoiced",I692="Cancelled")),"REVIEW: status",IF(I692="Cancelled","Cancelled",IF(NOT(AND(ISNUMBER(B692),B692&gt;=1,B692&lt;=2958465)),"REVIEW: date",IF(LEN(TRIM(C692))=0,"REVIEW: customer",IF(LEN(TRIM(D692))=0,"REVIEW: product",IF(NOT(AND(ISNUMBER(E692),E692&gt;0)),"REVIEW: quantity",IF(NOT(AND(ISNUMBER(F692),F692&gt;=0)),"REVIEW: price",IF(NOT(AND(ISNUMBER(G692),G692&gt;=0,G692&lt;=1)),"REVIEW: discount",IF(NOT(AND(ISNUMBER(H692),H692&gt;=0)),"REVIEW: unit cost","OK")))))))))))),"REVIEW: cell error")</x:f>
      </x:c>
      <x:c r="K692" s="109" t="str">
        <x:f>IF(J692="","",IF(J692="Cancelled",0,IF(OR(J692="OK",J692="REVIEW: unit cost"),ROUND(E692*F692*(1-G692),2),"n.a.")))</x:f>
      </x:c>
      <x:c r="L692" s="109" t="str">
        <x:f>IF(J692="","",IF(J692="Cancelled",0,IF(J692="OK",ROUND(E692*H692,2),"n.a.")))</x:f>
      </x:c>
      <x:c r="M692" s="109" t="str">
        <x:f>IF(J692="","",IF(AND(ISNUMBER(K692),ISNUMBER(L692)),K692-L692,"n.a."))</x:f>
      </x:c>
      <x:c r="N692" s="111" t="str">
        <x:f>IF(J692="","",IF(AND(ISNUMBER(M692),ISNUMBER(K692),K692&lt;&gt;0),M692/K692,"n.a."))</x:f>
      </x:c>
      <x:c r="O692" s="108" t="str">
        <x:f>IF(J692="","",IF(J692="Cancelled","Excluded",IF(J692&lt;&gt;"OK","Correct inputs",IF(K692=0,"Zero sales",IF(NOT('Sales overview'!$R$8),"Set target",IF(N692&lt;'Sales overview'!$E$6,"Below target","At/above target"))))))</x:f>
      </x:c>
    </x:row>
    <x:row r="693" ht="24" customHeight="1">
      <x:c r="A693" s="28"/>
      <x:c r="B693" s="100"/>
      <x:c r="C693" s="28"/>
      <x:c r="D693" s="28"/>
      <x:c r="E693" s="102"/>
      <x:c r="F693" s="103"/>
      <x:c r="G693" s="104"/>
      <x:c r="H693" s="103"/>
      <x:c r="I693" s="107"/>
      <x:c r="J693" s="108" t="str">
        <x:f>IFERROR(IF(COUNTA(A693:I693)=0,"",IF(LEN(TRIM(A693))=0,"REVIEW: missing ID",IF(COUNTIFS($A$7:$A$1006,A693)&lt;&gt;1,"REVIEW: duplicate ID",IF(NOT(OR(I693="Invoiced",I693="Cancelled")),"REVIEW: status",IF(I693="Cancelled","Cancelled",IF(NOT(AND(ISNUMBER(B693),B693&gt;=1,B693&lt;=2958465)),"REVIEW: date",IF(LEN(TRIM(C693))=0,"REVIEW: customer",IF(LEN(TRIM(D693))=0,"REVIEW: product",IF(NOT(AND(ISNUMBER(E693),E693&gt;0)),"REVIEW: quantity",IF(NOT(AND(ISNUMBER(F693),F693&gt;=0)),"REVIEW: price",IF(NOT(AND(ISNUMBER(G693),G693&gt;=0,G693&lt;=1)),"REVIEW: discount",IF(NOT(AND(ISNUMBER(H693),H693&gt;=0)),"REVIEW: unit cost","OK")))))))))))),"REVIEW: cell error")</x:f>
      </x:c>
      <x:c r="K693" s="109" t="str">
        <x:f>IF(J693="","",IF(J693="Cancelled",0,IF(OR(J693="OK",J693="REVIEW: unit cost"),ROUND(E693*F693*(1-G693),2),"n.a.")))</x:f>
      </x:c>
      <x:c r="L693" s="109" t="str">
        <x:f>IF(J693="","",IF(J693="Cancelled",0,IF(J693="OK",ROUND(E693*H693,2),"n.a.")))</x:f>
      </x:c>
      <x:c r="M693" s="109" t="str">
        <x:f>IF(J693="","",IF(AND(ISNUMBER(K693),ISNUMBER(L693)),K693-L693,"n.a."))</x:f>
      </x:c>
      <x:c r="N693" s="111" t="str">
        <x:f>IF(J693="","",IF(AND(ISNUMBER(M693),ISNUMBER(K693),K693&lt;&gt;0),M693/K693,"n.a."))</x:f>
      </x:c>
      <x:c r="O693" s="108" t="str">
        <x:f>IF(J693="","",IF(J693="Cancelled","Excluded",IF(J693&lt;&gt;"OK","Correct inputs",IF(K693=0,"Zero sales",IF(NOT('Sales overview'!$R$8),"Set target",IF(N693&lt;'Sales overview'!$E$6,"Below target","At/above target"))))))</x:f>
      </x:c>
    </x:row>
    <x:row r="694" ht="24" customHeight="1">
      <x:c r="A694" s="28"/>
      <x:c r="B694" s="100"/>
      <x:c r="C694" s="28"/>
      <x:c r="D694" s="28"/>
      <x:c r="E694" s="102"/>
      <x:c r="F694" s="103"/>
      <x:c r="G694" s="104"/>
      <x:c r="H694" s="103"/>
      <x:c r="I694" s="107"/>
      <x:c r="J694" s="108" t="str">
        <x:f>IFERROR(IF(COUNTA(A694:I694)=0,"",IF(LEN(TRIM(A694))=0,"REVIEW: missing ID",IF(COUNTIFS($A$7:$A$1006,A694)&lt;&gt;1,"REVIEW: duplicate ID",IF(NOT(OR(I694="Invoiced",I694="Cancelled")),"REVIEW: status",IF(I694="Cancelled","Cancelled",IF(NOT(AND(ISNUMBER(B694),B694&gt;=1,B694&lt;=2958465)),"REVIEW: date",IF(LEN(TRIM(C694))=0,"REVIEW: customer",IF(LEN(TRIM(D694))=0,"REVIEW: product",IF(NOT(AND(ISNUMBER(E694),E694&gt;0)),"REVIEW: quantity",IF(NOT(AND(ISNUMBER(F694),F694&gt;=0)),"REVIEW: price",IF(NOT(AND(ISNUMBER(G694),G694&gt;=0,G694&lt;=1)),"REVIEW: discount",IF(NOT(AND(ISNUMBER(H694),H694&gt;=0)),"REVIEW: unit cost","OK")))))))))))),"REVIEW: cell error")</x:f>
      </x:c>
      <x:c r="K694" s="109" t="str">
        <x:f>IF(J694="","",IF(J694="Cancelled",0,IF(OR(J694="OK",J694="REVIEW: unit cost"),ROUND(E694*F694*(1-G694),2),"n.a.")))</x:f>
      </x:c>
      <x:c r="L694" s="109" t="str">
        <x:f>IF(J694="","",IF(J694="Cancelled",0,IF(J694="OK",ROUND(E694*H694,2),"n.a.")))</x:f>
      </x:c>
      <x:c r="M694" s="109" t="str">
        <x:f>IF(J694="","",IF(AND(ISNUMBER(K694),ISNUMBER(L694)),K694-L694,"n.a."))</x:f>
      </x:c>
      <x:c r="N694" s="111" t="str">
        <x:f>IF(J694="","",IF(AND(ISNUMBER(M694),ISNUMBER(K694),K694&lt;&gt;0),M694/K694,"n.a."))</x:f>
      </x:c>
      <x:c r="O694" s="108" t="str">
        <x:f>IF(J694="","",IF(J694="Cancelled","Excluded",IF(J694&lt;&gt;"OK","Correct inputs",IF(K694=0,"Zero sales",IF(NOT('Sales overview'!$R$8),"Set target",IF(N694&lt;'Sales overview'!$E$6,"Below target","At/above target"))))))</x:f>
      </x:c>
    </x:row>
    <x:row r="695" ht="24" customHeight="1">
      <x:c r="A695" s="28"/>
      <x:c r="B695" s="100"/>
      <x:c r="C695" s="28"/>
      <x:c r="D695" s="28"/>
      <x:c r="E695" s="102"/>
      <x:c r="F695" s="103"/>
      <x:c r="G695" s="104"/>
      <x:c r="H695" s="103"/>
      <x:c r="I695" s="107"/>
      <x:c r="J695" s="108" t="str">
        <x:f>IFERROR(IF(COUNTA(A695:I695)=0,"",IF(LEN(TRIM(A695))=0,"REVIEW: missing ID",IF(COUNTIFS($A$7:$A$1006,A695)&lt;&gt;1,"REVIEW: duplicate ID",IF(NOT(OR(I695="Invoiced",I695="Cancelled")),"REVIEW: status",IF(I695="Cancelled","Cancelled",IF(NOT(AND(ISNUMBER(B695),B695&gt;=1,B695&lt;=2958465)),"REVIEW: date",IF(LEN(TRIM(C695))=0,"REVIEW: customer",IF(LEN(TRIM(D695))=0,"REVIEW: product",IF(NOT(AND(ISNUMBER(E695),E695&gt;0)),"REVIEW: quantity",IF(NOT(AND(ISNUMBER(F695),F695&gt;=0)),"REVIEW: price",IF(NOT(AND(ISNUMBER(G695),G695&gt;=0,G695&lt;=1)),"REVIEW: discount",IF(NOT(AND(ISNUMBER(H695),H695&gt;=0)),"REVIEW: unit cost","OK")))))))))))),"REVIEW: cell error")</x:f>
      </x:c>
      <x:c r="K695" s="109" t="str">
        <x:f>IF(J695="","",IF(J695="Cancelled",0,IF(OR(J695="OK",J695="REVIEW: unit cost"),ROUND(E695*F695*(1-G695),2),"n.a.")))</x:f>
      </x:c>
      <x:c r="L695" s="109" t="str">
        <x:f>IF(J695="","",IF(J695="Cancelled",0,IF(J695="OK",ROUND(E695*H695,2),"n.a.")))</x:f>
      </x:c>
      <x:c r="M695" s="109" t="str">
        <x:f>IF(J695="","",IF(AND(ISNUMBER(K695),ISNUMBER(L695)),K695-L695,"n.a."))</x:f>
      </x:c>
      <x:c r="N695" s="111" t="str">
        <x:f>IF(J695="","",IF(AND(ISNUMBER(M695),ISNUMBER(K695),K695&lt;&gt;0),M695/K695,"n.a."))</x:f>
      </x:c>
      <x:c r="O695" s="108" t="str">
        <x:f>IF(J695="","",IF(J695="Cancelled","Excluded",IF(J695&lt;&gt;"OK","Correct inputs",IF(K695=0,"Zero sales",IF(NOT('Sales overview'!$R$8),"Set target",IF(N695&lt;'Sales overview'!$E$6,"Below target","At/above target"))))))</x:f>
      </x:c>
    </x:row>
    <x:row r="696" ht="24" customHeight="1">
      <x:c r="A696" s="28"/>
      <x:c r="B696" s="100"/>
      <x:c r="C696" s="28"/>
      <x:c r="D696" s="28"/>
      <x:c r="E696" s="102"/>
      <x:c r="F696" s="103"/>
      <x:c r="G696" s="104"/>
      <x:c r="H696" s="103"/>
      <x:c r="I696" s="107"/>
      <x:c r="J696" s="108" t="str">
        <x:f>IFERROR(IF(COUNTA(A696:I696)=0,"",IF(LEN(TRIM(A696))=0,"REVIEW: missing ID",IF(COUNTIFS($A$7:$A$1006,A696)&lt;&gt;1,"REVIEW: duplicate ID",IF(NOT(OR(I696="Invoiced",I696="Cancelled")),"REVIEW: status",IF(I696="Cancelled","Cancelled",IF(NOT(AND(ISNUMBER(B696),B696&gt;=1,B696&lt;=2958465)),"REVIEW: date",IF(LEN(TRIM(C696))=0,"REVIEW: customer",IF(LEN(TRIM(D696))=0,"REVIEW: product",IF(NOT(AND(ISNUMBER(E696),E696&gt;0)),"REVIEW: quantity",IF(NOT(AND(ISNUMBER(F696),F696&gt;=0)),"REVIEW: price",IF(NOT(AND(ISNUMBER(G696),G696&gt;=0,G696&lt;=1)),"REVIEW: discount",IF(NOT(AND(ISNUMBER(H696),H696&gt;=0)),"REVIEW: unit cost","OK")))))))))))),"REVIEW: cell error")</x:f>
      </x:c>
      <x:c r="K696" s="109" t="str">
        <x:f>IF(J696="","",IF(J696="Cancelled",0,IF(OR(J696="OK",J696="REVIEW: unit cost"),ROUND(E696*F696*(1-G696),2),"n.a.")))</x:f>
      </x:c>
      <x:c r="L696" s="109" t="str">
        <x:f>IF(J696="","",IF(J696="Cancelled",0,IF(J696="OK",ROUND(E696*H696,2),"n.a.")))</x:f>
      </x:c>
      <x:c r="M696" s="109" t="str">
        <x:f>IF(J696="","",IF(AND(ISNUMBER(K696),ISNUMBER(L696)),K696-L696,"n.a."))</x:f>
      </x:c>
      <x:c r="N696" s="111" t="str">
        <x:f>IF(J696="","",IF(AND(ISNUMBER(M696),ISNUMBER(K696),K696&lt;&gt;0),M696/K696,"n.a."))</x:f>
      </x:c>
      <x:c r="O696" s="108" t="str">
        <x:f>IF(J696="","",IF(J696="Cancelled","Excluded",IF(J696&lt;&gt;"OK","Correct inputs",IF(K696=0,"Zero sales",IF(NOT('Sales overview'!$R$8),"Set target",IF(N696&lt;'Sales overview'!$E$6,"Below target","At/above target"))))))</x:f>
      </x:c>
    </x:row>
    <x:row r="697" ht="24" customHeight="1">
      <x:c r="A697" s="28"/>
      <x:c r="B697" s="100"/>
      <x:c r="C697" s="28"/>
      <x:c r="D697" s="28"/>
      <x:c r="E697" s="102"/>
      <x:c r="F697" s="103"/>
      <x:c r="G697" s="104"/>
      <x:c r="H697" s="103"/>
      <x:c r="I697" s="107"/>
      <x:c r="J697" s="108" t="str">
        <x:f>IFERROR(IF(COUNTA(A697:I697)=0,"",IF(LEN(TRIM(A697))=0,"REVIEW: missing ID",IF(COUNTIFS($A$7:$A$1006,A697)&lt;&gt;1,"REVIEW: duplicate ID",IF(NOT(OR(I697="Invoiced",I697="Cancelled")),"REVIEW: status",IF(I697="Cancelled","Cancelled",IF(NOT(AND(ISNUMBER(B697),B697&gt;=1,B697&lt;=2958465)),"REVIEW: date",IF(LEN(TRIM(C697))=0,"REVIEW: customer",IF(LEN(TRIM(D697))=0,"REVIEW: product",IF(NOT(AND(ISNUMBER(E697),E697&gt;0)),"REVIEW: quantity",IF(NOT(AND(ISNUMBER(F697),F697&gt;=0)),"REVIEW: price",IF(NOT(AND(ISNUMBER(G697),G697&gt;=0,G697&lt;=1)),"REVIEW: discount",IF(NOT(AND(ISNUMBER(H697),H697&gt;=0)),"REVIEW: unit cost","OK")))))))))))),"REVIEW: cell error")</x:f>
      </x:c>
      <x:c r="K697" s="109" t="str">
        <x:f>IF(J697="","",IF(J697="Cancelled",0,IF(OR(J697="OK",J697="REVIEW: unit cost"),ROUND(E697*F697*(1-G697),2),"n.a.")))</x:f>
      </x:c>
      <x:c r="L697" s="109" t="str">
        <x:f>IF(J697="","",IF(J697="Cancelled",0,IF(J697="OK",ROUND(E697*H697,2),"n.a.")))</x:f>
      </x:c>
      <x:c r="M697" s="109" t="str">
        <x:f>IF(J697="","",IF(AND(ISNUMBER(K697),ISNUMBER(L697)),K697-L697,"n.a."))</x:f>
      </x:c>
      <x:c r="N697" s="111" t="str">
        <x:f>IF(J697="","",IF(AND(ISNUMBER(M697),ISNUMBER(K697),K697&lt;&gt;0),M697/K697,"n.a."))</x:f>
      </x:c>
      <x:c r="O697" s="108" t="str">
        <x:f>IF(J697="","",IF(J697="Cancelled","Excluded",IF(J697&lt;&gt;"OK","Correct inputs",IF(K697=0,"Zero sales",IF(NOT('Sales overview'!$R$8),"Set target",IF(N697&lt;'Sales overview'!$E$6,"Below target","At/above target"))))))</x:f>
      </x:c>
    </x:row>
    <x:row r="698" ht="24" customHeight="1">
      <x:c r="A698" s="28"/>
      <x:c r="B698" s="100"/>
      <x:c r="C698" s="28"/>
      <x:c r="D698" s="28"/>
      <x:c r="E698" s="102"/>
      <x:c r="F698" s="103"/>
      <x:c r="G698" s="104"/>
      <x:c r="H698" s="103"/>
      <x:c r="I698" s="107"/>
      <x:c r="J698" s="108" t="str">
        <x:f>IFERROR(IF(COUNTA(A698:I698)=0,"",IF(LEN(TRIM(A698))=0,"REVIEW: missing ID",IF(COUNTIFS($A$7:$A$1006,A698)&lt;&gt;1,"REVIEW: duplicate ID",IF(NOT(OR(I698="Invoiced",I698="Cancelled")),"REVIEW: status",IF(I698="Cancelled","Cancelled",IF(NOT(AND(ISNUMBER(B698),B698&gt;=1,B698&lt;=2958465)),"REVIEW: date",IF(LEN(TRIM(C698))=0,"REVIEW: customer",IF(LEN(TRIM(D698))=0,"REVIEW: product",IF(NOT(AND(ISNUMBER(E698),E698&gt;0)),"REVIEW: quantity",IF(NOT(AND(ISNUMBER(F698),F698&gt;=0)),"REVIEW: price",IF(NOT(AND(ISNUMBER(G698),G698&gt;=0,G698&lt;=1)),"REVIEW: discount",IF(NOT(AND(ISNUMBER(H698),H698&gt;=0)),"REVIEW: unit cost","OK")))))))))))),"REVIEW: cell error")</x:f>
      </x:c>
      <x:c r="K698" s="109" t="str">
        <x:f>IF(J698="","",IF(J698="Cancelled",0,IF(OR(J698="OK",J698="REVIEW: unit cost"),ROUND(E698*F698*(1-G698),2),"n.a.")))</x:f>
      </x:c>
      <x:c r="L698" s="109" t="str">
        <x:f>IF(J698="","",IF(J698="Cancelled",0,IF(J698="OK",ROUND(E698*H698,2),"n.a.")))</x:f>
      </x:c>
      <x:c r="M698" s="109" t="str">
        <x:f>IF(J698="","",IF(AND(ISNUMBER(K698),ISNUMBER(L698)),K698-L698,"n.a."))</x:f>
      </x:c>
      <x:c r="N698" s="111" t="str">
        <x:f>IF(J698="","",IF(AND(ISNUMBER(M698),ISNUMBER(K698),K698&lt;&gt;0),M698/K698,"n.a."))</x:f>
      </x:c>
      <x:c r="O698" s="108" t="str">
        <x:f>IF(J698="","",IF(J698="Cancelled","Excluded",IF(J698&lt;&gt;"OK","Correct inputs",IF(K698=0,"Zero sales",IF(NOT('Sales overview'!$R$8),"Set target",IF(N698&lt;'Sales overview'!$E$6,"Below target","At/above target"))))))</x:f>
      </x:c>
    </x:row>
    <x:row r="699" ht="24" customHeight="1">
      <x:c r="A699" s="28"/>
      <x:c r="B699" s="100"/>
      <x:c r="C699" s="28"/>
      <x:c r="D699" s="28"/>
      <x:c r="E699" s="102"/>
      <x:c r="F699" s="103"/>
      <x:c r="G699" s="104"/>
      <x:c r="H699" s="103"/>
      <x:c r="I699" s="107"/>
      <x:c r="J699" s="108" t="str">
        <x:f>IFERROR(IF(COUNTA(A699:I699)=0,"",IF(LEN(TRIM(A699))=0,"REVIEW: missing ID",IF(COUNTIFS($A$7:$A$1006,A699)&lt;&gt;1,"REVIEW: duplicate ID",IF(NOT(OR(I699="Invoiced",I699="Cancelled")),"REVIEW: status",IF(I699="Cancelled","Cancelled",IF(NOT(AND(ISNUMBER(B699),B699&gt;=1,B699&lt;=2958465)),"REVIEW: date",IF(LEN(TRIM(C699))=0,"REVIEW: customer",IF(LEN(TRIM(D699))=0,"REVIEW: product",IF(NOT(AND(ISNUMBER(E699),E699&gt;0)),"REVIEW: quantity",IF(NOT(AND(ISNUMBER(F699),F699&gt;=0)),"REVIEW: price",IF(NOT(AND(ISNUMBER(G699),G699&gt;=0,G699&lt;=1)),"REVIEW: discount",IF(NOT(AND(ISNUMBER(H699),H699&gt;=0)),"REVIEW: unit cost","OK")))))))))))),"REVIEW: cell error")</x:f>
      </x:c>
      <x:c r="K699" s="109" t="str">
        <x:f>IF(J699="","",IF(J699="Cancelled",0,IF(OR(J699="OK",J699="REVIEW: unit cost"),ROUND(E699*F699*(1-G699),2),"n.a.")))</x:f>
      </x:c>
      <x:c r="L699" s="109" t="str">
        <x:f>IF(J699="","",IF(J699="Cancelled",0,IF(J699="OK",ROUND(E699*H699,2),"n.a.")))</x:f>
      </x:c>
      <x:c r="M699" s="109" t="str">
        <x:f>IF(J699="","",IF(AND(ISNUMBER(K699),ISNUMBER(L699)),K699-L699,"n.a."))</x:f>
      </x:c>
      <x:c r="N699" s="111" t="str">
        <x:f>IF(J699="","",IF(AND(ISNUMBER(M699),ISNUMBER(K699),K699&lt;&gt;0),M699/K699,"n.a."))</x:f>
      </x:c>
      <x:c r="O699" s="108" t="str">
        <x:f>IF(J699="","",IF(J699="Cancelled","Excluded",IF(J699&lt;&gt;"OK","Correct inputs",IF(K699=0,"Zero sales",IF(NOT('Sales overview'!$R$8),"Set target",IF(N699&lt;'Sales overview'!$E$6,"Below target","At/above target"))))))</x:f>
      </x:c>
    </x:row>
    <x:row r="700" ht="24" customHeight="1">
      <x:c r="A700" s="28"/>
      <x:c r="B700" s="100"/>
      <x:c r="C700" s="28"/>
      <x:c r="D700" s="28"/>
      <x:c r="E700" s="102"/>
      <x:c r="F700" s="103"/>
      <x:c r="G700" s="104"/>
      <x:c r="H700" s="103"/>
      <x:c r="I700" s="107"/>
      <x:c r="J700" s="108" t="str">
        <x:f>IFERROR(IF(COUNTA(A700:I700)=0,"",IF(LEN(TRIM(A700))=0,"REVIEW: missing ID",IF(COUNTIFS($A$7:$A$1006,A700)&lt;&gt;1,"REVIEW: duplicate ID",IF(NOT(OR(I700="Invoiced",I700="Cancelled")),"REVIEW: status",IF(I700="Cancelled","Cancelled",IF(NOT(AND(ISNUMBER(B700),B700&gt;=1,B700&lt;=2958465)),"REVIEW: date",IF(LEN(TRIM(C700))=0,"REVIEW: customer",IF(LEN(TRIM(D700))=0,"REVIEW: product",IF(NOT(AND(ISNUMBER(E700),E700&gt;0)),"REVIEW: quantity",IF(NOT(AND(ISNUMBER(F700),F700&gt;=0)),"REVIEW: price",IF(NOT(AND(ISNUMBER(G700),G700&gt;=0,G700&lt;=1)),"REVIEW: discount",IF(NOT(AND(ISNUMBER(H700),H700&gt;=0)),"REVIEW: unit cost","OK")))))))))))),"REVIEW: cell error")</x:f>
      </x:c>
      <x:c r="K700" s="109" t="str">
        <x:f>IF(J700="","",IF(J700="Cancelled",0,IF(OR(J700="OK",J700="REVIEW: unit cost"),ROUND(E700*F700*(1-G700),2),"n.a.")))</x:f>
      </x:c>
      <x:c r="L700" s="109" t="str">
        <x:f>IF(J700="","",IF(J700="Cancelled",0,IF(J700="OK",ROUND(E700*H700,2),"n.a.")))</x:f>
      </x:c>
      <x:c r="M700" s="109" t="str">
        <x:f>IF(J700="","",IF(AND(ISNUMBER(K700),ISNUMBER(L700)),K700-L700,"n.a."))</x:f>
      </x:c>
      <x:c r="N700" s="111" t="str">
        <x:f>IF(J700="","",IF(AND(ISNUMBER(M700),ISNUMBER(K700),K700&lt;&gt;0),M700/K700,"n.a."))</x:f>
      </x:c>
      <x:c r="O700" s="108" t="str">
        <x:f>IF(J700="","",IF(J700="Cancelled","Excluded",IF(J700&lt;&gt;"OK","Correct inputs",IF(K700=0,"Zero sales",IF(NOT('Sales overview'!$R$8),"Set target",IF(N700&lt;'Sales overview'!$E$6,"Below target","At/above target"))))))</x:f>
      </x:c>
    </x:row>
    <x:row r="701" ht="24" customHeight="1">
      <x:c r="A701" s="28"/>
      <x:c r="B701" s="100"/>
      <x:c r="C701" s="28"/>
      <x:c r="D701" s="28"/>
      <x:c r="E701" s="102"/>
      <x:c r="F701" s="103"/>
      <x:c r="G701" s="104"/>
      <x:c r="H701" s="103"/>
      <x:c r="I701" s="107"/>
      <x:c r="J701" s="108" t="str">
        <x:f>IFERROR(IF(COUNTA(A701:I701)=0,"",IF(LEN(TRIM(A701))=0,"REVIEW: missing ID",IF(COUNTIFS($A$7:$A$1006,A701)&lt;&gt;1,"REVIEW: duplicate ID",IF(NOT(OR(I701="Invoiced",I701="Cancelled")),"REVIEW: status",IF(I701="Cancelled","Cancelled",IF(NOT(AND(ISNUMBER(B701),B701&gt;=1,B701&lt;=2958465)),"REVIEW: date",IF(LEN(TRIM(C701))=0,"REVIEW: customer",IF(LEN(TRIM(D701))=0,"REVIEW: product",IF(NOT(AND(ISNUMBER(E701),E701&gt;0)),"REVIEW: quantity",IF(NOT(AND(ISNUMBER(F701),F701&gt;=0)),"REVIEW: price",IF(NOT(AND(ISNUMBER(G701),G701&gt;=0,G701&lt;=1)),"REVIEW: discount",IF(NOT(AND(ISNUMBER(H701),H701&gt;=0)),"REVIEW: unit cost","OK")))))))))))),"REVIEW: cell error")</x:f>
      </x:c>
      <x:c r="K701" s="109" t="str">
        <x:f>IF(J701="","",IF(J701="Cancelled",0,IF(OR(J701="OK",J701="REVIEW: unit cost"),ROUND(E701*F701*(1-G701),2),"n.a.")))</x:f>
      </x:c>
      <x:c r="L701" s="109" t="str">
        <x:f>IF(J701="","",IF(J701="Cancelled",0,IF(J701="OK",ROUND(E701*H701,2),"n.a.")))</x:f>
      </x:c>
      <x:c r="M701" s="109" t="str">
        <x:f>IF(J701="","",IF(AND(ISNUMBER(K701),ISNUMBER(L701)),K701-L701,"n.a."))</x:f>
      </x:c>
      <x:c r="N701" s="111" t="str">
        <x:f>IF(J701="","",IF(AND(ISNUMBER(M701),ISNUMBER(K701),K701&lt;&gt;0),M701/K701,"n.a."))</x:f>
      </x:c>
      <x:c r="O701" s="108" t="str">
        <x:f>IF(J701="","",IF(J701="Cancelled","Excluded",IF(J701&lt;&gt;"OK","Correct inputs",IF(K701=0,"Zero sales",IF(NOT('Sales overview'!$R$8),"Set target",IF(N701&lt;'Sales overview'!$E$6,"Below target","At/above target"))))))</x:f>
      </x:c>
    </x:row>
    <x:row r="702" ht="24" customHeight="1">
      <x:c r="A702" s="28"/>
      <x:c r="B702" s="100"/>
      <x:c r="C702" s="28"/>
      <x:c r="D702" s="28"/>
      <x:c r="E702" s="102"/>
      <x:c r="F702" s="103"/>
      <x:c r="G702" s="104"/>
      <x:c r="H702" s="103"/>
      <x:c r="I702" s="107"/>
      <x:c r="J702" s="108" t="str">
        <x:f>IFERROR(IF(COUNTA(A702:I702)=0,"",IF(LEN(TRIM(A702))=0,"REVIEW: missing ID",IF(COUNTIFS($A$7:$A$1006,A702)&lt;&gt;1,"REVIEW: duplicate ID",IF(NOT(OR(I702="Invoiced",I702="Cancelled")),"REVIEW: status",IF(I702="Cancelled","Cancelled",IF(NOT(AND(ISNUMBER(B702),B702&gt;=1,B702&lt;=2958465)),"REVIEW: date",IF(LEN(TRIM(C702))=0,"REVIEW: customer",IF(LEN(TRIM(D702))=0,"REVIEW: product",IF(NOT(AND(ISNUMBER(E702),E702&gt;0)),"REVIEW: quantity",IF(NOT(AND(ISNUMBER(F702),F702&gt;=0)),"REVIEW: price",IF(NOT(AND(ISNUMBER(G702),G702&gt;=0,G702&lt;=1)),"REVIEW: discount",IF(NOT(AND(ISNUMBER(H702),H702&gt;=0)),"REVIEW: unit cost","OK")))))))))))),"REVIEW: cell error")</x:f>
      </x:c>
      <x:c r="K702" s="109" t="str">
        <x:f>IF(J702="","",IF(J702="Cancelled",0,IF(OR(J702="OK",J702="REVIEW: unit cost"),ROUND(E702*F702*(1-G702),2),"n.a.")))</x:f>
      </x:c>
      <x:c r="L702" s="109" t="str">
        <x:f>IF(J702="","",IF(J702="Cancelled",0,IF(J702="OK",ROUND(E702*H702,2),"n.a.")))</x:f>
      </x:c>
      <x:c r="M702" s="109" t="str">
        <x:f>IF(J702="","",IF(AND(ISNUMBER(K702),ISNUMBER(L702)),K702-L702,"n.a."))</x:f>
      </x:c>
      <x:c r="N702" s="111" t="str">
        <x:f>IF(J702="","",IF(AND(ISNUMBER(M702),ISNUMBER(K702),K702&lt;&gt;0),M702/K702,"n.a."))</x:f>
      </x:c>
      <x:c r="O702" s="108" t="str">
        <x:f>IF(J702="","",IF(J702="Cancelled","Excluded",IF(J702&lt;&gt;"OK","Correct inputs",IF(K702=0,"Zero sales",IF(NOT('Sales overview'!$R$8),"Set target",IF(N702&lt;'Sales overview'!$E$6,"Below target","At/above target"))))))</x:f>
      </x:c>
    </x:row>
    <x:row r="703" ht="24" customHeight="1">
      <x:c r="A703" s="28"/>
      <x:c r="B703" s="100"/>
      <x:c r="C703" s="28"/>
      <x:c r="D703" s="28"/>
      <x:c r="E703" s="102"/>
      <x:c r="F703" s="103"/>
      <x:c r="G703" s="104"/>
      <x:c r="H703" s="103"/>
      <x:c r="I703" s="107"/>
      <x:c r="J703" s="108" t="str">
        <x:f>IFERROR(IF(COUNTA(A703:I703)=0,"",IF(LEN(TRIM(A703))=0,"REVIEW: missing ID",IF(COUNTIFS($A$7:$A$1006,A703)&lt;&gt;1,"REVIEW: duplicate ID",IF(NOT(OR(I703="Invoiced",I703="Cancelled")),"REVIEW: status",IF(I703="Cancelled","Cancelled",IF(NOT(AND(ISNUMBER(B703),B703&gt;=1,B703&lt;=2958465)),"REVIEW: date",IF(LEN(TRIM(C703))=0,"REVIEW: customer",IF(LEN(TRIM(D703))=0,"REVIEW: product",IF(NOT(AND(ISNUMBER(E703),E703&gt;0)),"REVIEW: quantity",IF(NOT(AND(ISNUMBER(F703),F703&gt;=0)),"REVIEW: price",IF(NOT(AND(ISNUMBER(G703),G703&gt;=0,G703&lt;=1)),"REVIEW: discount",IF(NOT(AND(ISNUMBER(H703),H703&gt;=0)),"REVIEW: unit cost","OK")))))))))))),"REVIEW: cell error")</x:f>
      </x:c>
      <x:c r="K703" s="109" t="str">
        <x:f>IF(J703="","",IF(J703="Cancelled",0,IF(OR(J703="OK",J703="REVIEW: unit cost"),ROUND(E703*F703*(1-G703),2),"n.a.")))</x:f>
      </x:c>
      <x:c r="L703" s="109" t="str">
        <x:f>IF(J703="","",IF(J703="Cancelled",0,IF(J703="OK",ROUND(E703*H703,2),"n.a.")))</x:f>
      </x:c>
      <x:c r="M703" s="109" t="str">
        <x:f>IF(J703="","",IF(AND(ISNUMBER(K703),ISNUMBER(L703)),K703-L703,"n.a."))</x:f>
      </x:c>
      <x:c r="N703" s="111" t="str">
        <x:f>IF(J703="","",IF(AND(ISNUMBER(M703),ISNUMBER(K703),K703&lt;&gt;0),M703/K703,"n.a."))</x:f>
      </x:c>
      <x:c r="O703" s="108" t="str">
        <x:f>IF(J703="","",IF(J703="Cancelled","Excluded",IF(J703&lt;&gt;"OK","Correct inputs",IF(K703=0,"Zero sales",IF(NOT('Sales overview'!$R$8),"Set target",IF(N703&lt;'Sales overview'!$E$6,"Below target","At/above target"))))))</x:f>
      </x:c>
    </x:row>
    <x:row r="704" ht="24" customHeight="1">
      <x:c r="A704" s="28"/>
      <x:c r="B704" s="100"/>
      <x:c r="C704" s="28"/>
      <x:c r="D704" s="28"/>
      <x:c r="E704" s="102"/>
      <x:c r="F704" s="103"/>
      <x:c r="G704" s="104"/>
      <x:c r="H704" s="103"/>
      <x:c r="I704" s="107"/>
      <x:c r="J704" s="108" t="str">
        <x:f>IFERROR(IF(COUNTA(A704:I704)=0,"",IF(LEN(TRIM(A704))=0,"REVIEW: missing ID",IF(COUNTIFS($A$7:$A$1006,A704)&lt;&gt;1,"REVIEW: duplicate ID",IF(NOT(OR(I704="Invoiced",I704="Cancelled")),"REVIEW: status",IF(I704="Cancelled","Cancelled",IF(NOT(AND(ISNUMBER(B704),B704&gt;=1,B704&lt;=2958465)),"REVIEW: date",IF(LEN(TRIM(C704))=0,"REVIEW: customer",IF(LEN(TRIM(D704))=0,"REVIEW: product",IF(NOT(AND(ISNUMBER(E704),E704&gt;0)),"REVIEW: quantity",IF(NOT(AND(ISNUMBER(F704),F704&gt;=0)),"REVIEW: price",IF(NOT(AND(ISNUMBER(G704),G704&gt;=0,G704&lt;=1)),"REVIEW: discount",IF(NOT(AND(ISNUMBER(H704),H704&gt;=0)),"REVIEW: unit cost","OK")))))))))))),"REVIEW: cell error")</x:f>
      </x:c>
      <x:c r="K704" s="109" t="str">
        <x:f>IF(J704="","",IF(J704="Cancelled",0,IF(OR(J704="OK",J704="REVIEW: unit cost"),ROUND(E704*F704*(1-G704),2),"n.a.")))</x:f>
      </x:c>
      <x:c r="L704" s="109" t="str">
        <x:f>IF(J704="","",IF(J704="Cancelled",0,IF(J704="OK",ROUND(E704*H704,2),"n.a.")))</x:f>
      </x:c>
      <x:c r="M704" s="109" t="str">
        <x:f>IF(J704="","",IF(AND(ISNUMBER(K704),ISNUMBER(L704)),K704-L704,"n.a."))</x:f>
      </x:c>
      <x:c r="N704" s="111" t="str">
        <x:f>IF(J704="","",IF(AND(ISNUMBER(M704),ISNUMBER(K704),K704&lt;&gt;0),M704/K704,"n.a."))</x:f>
      </x:c>
      <x:c r="O704" s="108" t="str">
        <x:f>IF(J704="","",IF(J704="Cancelled","Excluded",IF(J704&lt;&gt;"OK","Correct inputs",IF(K704=0,"Zero sales",IF(NOT('Sales overview'!$R$8),"Set target",IF(N704&lt;'Sales overview'!$E$6,"Below target","At/above target"))))))</x:f>
      </x:c>
    </x:row>
    <x:row r="705" ht="24" customHeight="1">
      <x:c r="A705" s="28"/>
      <x:c r="B705" s="100"/>
      <x:c r="C705" s="28"/>
      <x:c r="D705" s="28"/>
      <x:c r="E705" s="102"/>
      <x:c r="F705" s="103"/>
      <x:c r="G705" s="104"/>
      <x:c r="H705" s="103"/>
      <x:c r="I705" s="107"/>
      <x:c r="J705" s="108" t="str">
        <x:f>IFERROR(IF(COUNTA(A705:I705)=0,"",IF(LEN(TRIM(A705))=0,"REVIEW: missing ID",IF(COUNTIFS($A$7:$A$1006,A705)&lt;&gt;1,"REVIEW: duplicate ID",IF(NOT(OR(I705="Invoiced",I705="Cancelled")),"REVIEW: status",IF(I705="Cancelled","Cancelled",IF(NOT(AND(ISNUMBER(B705),B705&gt;=1,B705&lt;=2958465)),"REVIEW: date",IF(LEN(TRIM(C705))=0,"REVIEW: customer",IF(LEN(TRIM(D705))=0,"REVIEW: product",IF(NOT(AND(ISNUMBER(E705),E705&gt;0)),"REVIEW: quantity",IF(NOT(AND(ISNUMBER(F705),F705&gt;=0)),"REVIEW: price",IF(NOT(AND(ISNUMBER(G705),G705&gt;=0,G705&lt;=1)),"REVIEW: discount",IF(NOT(AND(ISNUMBER(H705),H705&gt;=0)),"REVIEW: unit cost","OK")))))))))))),"REVIEW: cell error")</x:f>
      </x:c>
      <x:c r="K705" s="109" t="str">
        <x:f>IF(J705="","",IF(J705="Cancelled",0,IF(OR(J705="OK",J705="REVIEW: unit cost"),ROUND(E705*F705*(1-G705),2),"n.a.")))</x:f>
      </x:c>
      <x:c r="L705" s="109" t="str">
        <x:f>IF(J705="","",IF(J705="Cancelled",0,IF(J705="OK",ROUND(E705*H705,2),"n.a.")))</x:f>
      </x:c>
      <x:c r="M705" s="109" t="str">
        <x:f>IF(J705="","",IF(AND(ISNUMBER(K705),ISNUMBER(L705)),K705-L705,"n.a."))</x:f>
      </x:c>
      <x:c r="N705" s="111" t="str">
        <x:f>IF(J705="","",IF(AND(ISNUMBER(M705),ISNUMBER(K705),K705&lt;&gt;0),M705/K705,"n.a."))</x:f>
      </x:c>
      <x:c r="O705" s="108" t="str">
        <x:f>IF(J705="","",IF(J705="Cancelled","Excluded",IF(J705&lt;&gt;"OK","Correct inputs",IF(K705=0,"Zero sales",IF(NOT('Sales overview'!$R$8),"Set target",IF(N705&lt;'Sales overview'!$E$6,"Below target","At/above target"))))))</x:f>
      </x:c>
    </x:row>
    <x:row r="706" ht="24" customHeight="1">
      <x:c r="A706" s="28"/>
      <x:c r="B706" s="100"/>
      <x:c r="C706" s="28"/>
      <x:c r="D706" s="28"/>
      <x:c r="E706" s="102"/>
      <x:c r="F706" s="103"/>
      <x:c r="G706" s="104"/>
      <x:c r="H706" s="103"/>
      <x:c r="I706" s="107"/>
      <x:c r="J706" s="108" t="str">
        <x:f>IFERROR(IF(COUNTA(A706:I706)=0,"",IF(LEN(TRIM(A706))=0,"REVIEW: missing ID",IF(COUNTIFS($A$7:$A$1006,A706)&lt;&gt;1,"REVIEW: duplicate ID",IF(NOT(OR(I706="Invoiced",I706="Cancelled")),"REVIEW: status",IF(I706="Cancelled","Cancelled",IF(NOT(AND(ISNUMBER(B706),B706&gt;=1,B706&lt;=2958465)),"REVIEW: date",IF(LEN(TRIM(C706))=0,"REVIEW: customer",IF(LEN(TRIM(D706))=0,"REVIEW: product",IF(NOT(AND(ISNUMBER(E706),E706&gt;0)),"REVIEW: quantity",IF(NOT(AND(ISNUMBER(F706),F706&gt;=0)),"REVIEW: price",IF(NOT(AND(ISNUMBER(G706),G706&gt;=0,G706&lt;=1)),"REVIEW: discount",IF(NOT(AND(ISNUMBER(H706),H706&gt;=0)),"REVIEW: unit cost","OK")))))))))))),"REVIEW: cell error")</x:f>
      </x:c>
      <x:c r="K706" s="109" t="str">
        <x:f>IF(J706="","",IF(J706="Cancelled",0,IF(OR(J706="OK",J706="REVIEW: unit cost"),ROUND(E706*F706*(1-G706),2),"n.a.")))</x:f>
      </x:c>
      <x:c r="L706" s="109" t="str">
        <x:f>IF(J706="","",IF(J706="Cancelled",0,IF(J706="OK",ROUND(E706*H706,2),"n.a.")))</x:f>
      </x:c>
      <x:c r="M706" s="109" t="str">
        <x:f>IF(J706="","",IF(AND(ISNUMBER(K706),ISNUMBER(L706)),K706-L706,"n.a."))</x:f>
      </x:c>
      <x:c r="N706" s="111" t="str">
        <x:f>IF(J706="","",IF(AND(ISNUMBER(M706),ISNUMBER(K706),K706&lt;&gt;0),M706/K706,"n.a."))</x:f>
      </x:c>
      <x:c r="O706" s="108" t="str">
        <x:f>IF(J706="","",IF(J706="Cancelled","Excluded",IF(J706&lt;&gt;"OK","Correct inputs",IF(K706=0,"Zero sales",IF(NOT('Sales overview'!$R$8),"Set target",IF(N706&lt;'Sales overview'!$E$6,"Below target","At/above target"))))))</x:f>
      </x:c>
    </x:row>
    <x:row r="707" ht="24" customHeight="1">
      <x:c r="A707" s="28"/>
      <x:c r="B707" s="100"/>
      <x:c r="C707" s="28"/>
      <x:c r="D707" s="28"/>
      <x:c r="E707" s="102"/>
      <x:c r="F707" s="103"/>
      <x:c r="G707" s="104"/>
      <x:c r="H707" s="103"/>
      <x:c r="I707" s="107"/>
      <x:c r="J707" s="108" t="str">
        <x:f>IFERROR(IF(COUNTA(A707:I707)=0,"",IF(LEN(TRIM(A707))=0,"REVIEW: missing ID",IF(COUNTIFS($A$7:$A$1006,A707)&lt;&gt;1,"REVIEW: duplicate ID",IF(NOT(OR(I707="Invoiced",I707="Cancelled")),"REVIEW: status",IF(I707="Cancelled","Cancelled",IF(NOT(AND(ISNUMBER(B707),B707&gt;=1,B707&lt;=2958465)),"REVIEW: date",IF(LEN(TRIM(C707))=0,"REVIEW: customer",IF(LEN(TRIM(D707))=0,"REVIEW: product",IF(NOT(AND(ISNUMBER(E707),E707&gt;0)),"REVIEW: quantity",IF(NOT(AND(ISNUMBER(F707),F707&gt;=0)),"REVIEW: price",IF(NOT(AND(ISNUMBER(G707),G707&gt;=0,G707&lt;=1)),"REVIEW: discount",IF(NOT(AND(ISNUMBER(H707),H707&gt;=0)),"REVIEW: unit cost","OK")))))))))))),"REVIEW: cell error")</x:f>
      </x:c>
      <x:c r="K707" s="109" t="str">
        <x:f>IF(J707="","",IF(J707="Cancelled",0,IF(OR(J707="OK",J707="REVIEW: unit cost"),ROUND(E707*F707*(1-G707),2),"n.a.")))</x:f>
      </x:c>
      <x:c r="L707" s="109" t="str">
        <x:f>IF(J707="","",IF(J707="Cancelled",0,IF(J707="OK",ROUND(E707*H707,2),"n.a.")))</x:f>
      </x:c>
      <x:c r="M707" s="109" t="str">
        <x:f>IF(J707="","",IF(AND(ISNUMBER(K707),ISNUMBER(L707)),K707-L707,"n.a."))</x:f>
      </x:c>
      <x:c r="N707" s="111" t="str">
        <x:f>IF(J707="","",IF(AND(ISNUMBER(M707),ISNUMBER(K707),K707&lt;&gt;0),M707/K707,"n.a."))</x:f>
      </x:c>
      <x:c r="O707" s="108" t="str">
        <x:f>IF(J707="","",IF(J707="Cancelled","Excluded",IF(J707&lt;&gt;"OK","Correct inputs",IF(K707=0,"Zero sales",IF(NOT('Sales overview'!$R$8),"Set target",IF(N707&lt;'Sales overview'!$E$6,"Below target","At/above target"))))))</x:f>
      </x:c>
    </x:row>
    <x:row r="708" ht="24" customHeight="1">
      <x:c r="A708" s="28"/>
      <x:c r="B708" s="100"/>
      <x:c r="C708" s="28"/>
      <x:c r="D708" s="28"/>
      <x:c r="E708" s="102"/>
      <x:c r="F708" s="103"/>
      <x:c r="G708" s="104"/>
      <x:c r="H708" s="103"/>
      <x:c r="I708" s="107"/>
      <x:c r="J708" s="108" t="str">
        <x:f>IFERROR(IF(COUNTA(A708:I708)=0,"",IF(LEN(TRIM(A708))=0,"REVIEW: missing ID",IF(COUNTIFS($A$7:$A$1006,A708)&lt;&gt;1,"REVIEW: duplicate ID",IF(NOT(OR(I708="Invoiced",I708="Cancelled")),"REVIEW: status",IF(I708="Cancelled","Cancelled",IF(NOT(AND(ISNUMBER(B708),B708&gt;=1,B708&lt;=2958465)),"REVIEW: date",IF(LEN(TRIM(C708))=0,"REVIEW: customer",IF(LEN(TRIM(D708))=0,"REVIEW: product",IF(NOT(AND(ISNUMBER(E708),E708&gt;0)),"REVIEW: quantity",IF(NOT(AND(ISNUMBER(F708),F708&gt;=0)),"REVIEW: price",IF(NOT(AND(ISNUMBER(G708),G708&gt;=0,G708&lt;=1)),"REVIEW: discount",IF(NOT(AND(ISNUMBER(H708),H708&gt;=0)),"REVIEW: unit cost","OK")))))))))))),"REVIEW: cell error")</x:f>
      </x:c>
      <x:c r="K708" s="109" t="str">
        <x:f>IF(J708="","",IF(J708="Cancelled",0,IF(OR(J708="OK",J708="REVIEW: unit cost"),ROUND(E708*F708*(1-G708),2),"n.a.")))</x:f>
      </x:c>
      <x:c r="L708" s="109" t="str">
        <x:f>IF(J708="","",IF(J708="Cancelled",0,IF(J708="OK",ROUND(E708*H708,2),"n.a.")))</x:f>
      </x:c>
      <x:c r="M708" s="109" t="str">
        <x:f>IF(J708="","",IF(AND(ISNUMBER(K708),ISNUMBER(L708)),K708-L708,"n.a."))</x:f>
      </x:c>
      <x:c r="N708" s="111" t="str">
        <x:f>IF(J708="","",IF(AND(ISNUMBER(M708),ISNUMBER(K708),K708&lt;&gt;0),M708/K708,"n.a."))</x:f>
      </x:c>
      <x:c r="O708" s="108" t="str">
        <x:f>IF(J708="","",IF(J708="Cancelled","Excluded",IF(J708&lt;&gt;"OK","Correct inputs",IF(K708=0,"Zero sales",IF(NOT('Sales overview'!$R$8),"Set target",IF(N708&lt;'Sales overview'!$E$6,"Below target","At/above target"))))))</x:f>
      </x:c>
    </x:row>
    <x:row r="709" ht="24" customHeight="1">
      <x:c r="A709" s="28"/>
      <x:c r="B709" s="100"/>
      <x:c r="C709" s="28"/>
      <x:c r="D709" s="28"/>
      <x:c r="E709" s="102"/>
      <x:c r="F709" s="103"/>
      <x:c r="G709" s="104"/>
      <x:c r="H709" s="103"/>
      <x:c r="I709" s="107"/>
      <x:c r="J709" s="108" t="str">
        <x:f>IFERROR(IF(COUNTA(A709:I709)=0,"",IF(LEN(TRIM(A709))=0,"REVIEW: missing ID",IF(COUNTIFS($A$7:$A$1006,A709)&lt;&gt;1,"REVIEW: duplicate ID",IF(NOT(OR(I709="Invoiced",I709="Cancelled")),"REVIEW: status",IF(I709="Cancelled","Cancelled",IF(NOT(AND(ISNUMBER(B709),B709&gt;=1,B709&lt;=2958465)),"REVIEW: date",IF(LEN(TRIM(C709))=0,"REVIEW: customer",IF(LEN(TRIM(D709))=0,"REVIEW: product",IF(NOT(AND(ISNUMBER(E709),E709&gt;0)),"REVIEW: quantity",IF(NOT(AND(ISNUMBER(F709),F709&gt;=0)),"REVIEW: price",IF(NOT(AND(ISNUMBER(G709),G709&gt;=0,G709&lt;=1)),"REVIEW: discount",IF(NOT(AND(ISNUMBER(H709),H709&gt;=0)),"REVIEW: unit cost","OK")))))))))))),"REVIEW: cell error")</x:f>
      </x:c>
      <x:c r="K709" s="109" t="str">
        <x:f>IF(J709="","",IF(J709="Cancelled",0,IF(OR(J709="OK",J709="REVIEW: unit cost"),ROUND(E709*F709*(1-G709),2),"n.a.")))</x:f>
      </x:c>
      <x:c r="L709" s="109" t="str">
        <x:f>IF(J709="","",IF(J709="Cancelled",0,IF(J709="OK",ROUND(E709*H709,2),"n.a.")))</x:f>
      </x:c>
      <x:c r="M709" s="109" t="str">
        <x:f>IF(J709="","",IF(AND(ISNUMBER(K709),ISNUMBER(L709)),K709-L709,"n.a."))</x:f>
      </x:c>
      <x:c r="N709" s="111" t="str">
        <x:f>IF(J709="","",IF(AND(ISNUMBER(M709),ISNUMBER(K709),K709&lt;&gt;0),M709/K709,"n.a."))</x:f>
      </x:c>
      <x:c r="O709" s="108" t="str">
        <x:f>IF(J709="","",IF(J709="Cancelled","Excluded",IF(J709&lt;&gt;"OK","Correct inputs",IF(K709=0,"Zero sales",IF(NOT('Sales overview'!$R$8),"Set target",IF(N709&lt;'Sales overview'!$E$6,"Below target","At/above target"))))))</x:f>
      </x:c>
    </x:row>
    <x:row r="710" ht="24" customHeight="1">
      <x:c r="A710" s="28"/>
      <x:c r="B710" s="100"/>
      <x:c r="C710" s="28"/>
      <x:c r="D710" s="28"/>
      <x:c r="E710" s="102"/>
      <x:c r="F710" s="103"/>
      <x:c r="G710" s="104"/>
      <x:c r="H710" s="103"/>
      <x:c r="I710" s="107"/>
      <x:c r="J710" s="108" t="str">
        <x:f>IFERROR(IF(COUNTA(A710:I710)=0,"",IF(LEN(TRIM(A710))=0,"REVIEW: missing ID",IF(COUNTIFS($A$7:$A$1006,A710)&lt;&gt;1,"REVIEW: duplicate ID",IF(NOT(OR(I710="Invoiced",I710="Cancelled")),"REVIEW: status",IF(I710="Cancelled","Cancelled",IF(NOT(AND(ISNUMBER(B710),B710&gt;=1,B710&lt;=2958465)),"REVIEW: date",IF(LEN(TRIM(C710))=0,"REVIEW: customer",IF(LEN(TRIM(D710))=0,"REVIEW: product",IF(NOT(AND(ISNUMBER(E710),E710&gt;0)),"REVIEW: quantity",IF(NOT(AND(ISNUMBER(F710),F710&gt;=0)),"REVIEW: price",IF(NOT(AND(ISNUMBER(G710),G710&gt;=0,G710&lt;=1)),"REVIEW: discount",IF(NOT(AND(ISNUMBER(H710),H710&gt;=0)),"REVIEW: unit cost","OK")))))))))))),"REVIEW: cell error")</x:f>
      </x:c>
      <x:c r="K710" s="109" t="str">
        <x:f>IF(J710="","",IF(J710="Cancelled",0,IF(OR(J710="OK",J710="REVIEW: unit cost"),ROUND(E710*F710*(1-G710),2),"n.a.")))</x:f>
      </x:c>
      <x:c r="L710" s="109" t="str">
        <x:f>IF(J710="","",IF(J710="Cancelled",0,IF(J710="OK",ROUND(E710*H710,2),"n.a.")))</x:f>
      </x:c>
      <x:c r="M710" s="109" t="str">
        <x:f>IF(J710="","",IF(AND(ISNUMBER(K710),ISNUMBER(L710)),K710-L710,"n.a."))</x:f>
      </x:c>
      <x:c r="N710" s="111" t="str">
        <x:f>IF(J710="","",IF(AND(ISNUMBER(M710),ISNUMBER(K710),K710&lt;&gt;0),M710/K710,"n.a."))</x:f>
      </x:c>
      <x:c r="O710" s="108" t="str">
        <x:f>IF(J710="","",IF(J710="Cancelled","Excluded",IF(J710&lt;&gt;"OK","Correct inputs",IF(K710=0,"Zero sales",IF(NOT('Sales overview'!$R$8),"Set target",IF(N710&lt;'Sales overview'!$E$6,"Below target","At/above target"))))))</x:f>
      </x:c>
    </x:row>
    <x:row r="711" ht="24" customHeight="1">
      <x:c r="A711" s="28"/>
      <x:c r="B711" s="100"/>
      <x:c r="C711" s="28"/>
      <x:c r="D711" s="28"/>
      <x:c r="E711" s="102"/>
      <x:c r="F711" s="103"/>
      <x:c r="G711" s="104"/>
      <x:c r="H711" s="103"/>
      <x:c r="I711" s="107"/>
      <x:c r="J711" s="108" t="str">
        <x:f>IFERROR(IF(COUNTA(A711:I711)=0,"",IF(LEN(TRIM(A711))=0,"REVIEW: missing ID",IF(COUNTIFS($A$7:$A$1006,A711)&lt;&gt;1,"REVIEW: duplicate ID",IF(NOT(OR(I711="Invoiced",I711="Cancelled")),"REVIEW: status",IF(I711="Cancelled","Cancelled",IF(NOT(AND(ISNUMBER(B711),B711&gt;=1,B711&lt;=2958465)),"REVIEW: date",IF(LEN(TRIM(C711))=0,"REVIEW: customer",IF(LEN(TRIM(D711))=0,"REVIEW: product",IF(NOT(AND(ISNUMBER(E711),E711&gt;0)),"REVIEW: quantity",IF(NOT(AND(ISNUMBER(F711),F711&gt;=0)),"REVIEW: price",IF(NOT(AND(ISNUMBER(G711),G711&gt;=0,G711&lt;=1)),"REVIEW: discount",IF(NOT(AND(ISNUMBER(H711),H711&gt;=0)),"REVIEW: unit cost","OK")))))))))))),"REVIEW: cell error")</x:f>
      </x:c>
      <x:c r="K711" s="109" t="str">
        <x:f>IF(J711="","",IF(J711="Cancelled",0,IF(OR(J711="OK",J711="REVIEW: unit cost"),ROUND(E711*F711*(1-G711),2),"n.a.")))</x:f>
      </x:c>
      <x:c r="L711" s="109" t="str">
        <x:f>IF(J711="","",IF(J711="Cancelled",0,IF(J711="OK",ROUND(E711*H711,2),"n.a.")))</x:f>
      </x:c>
      <x:c r="M711" s="109" t="str">
        <x:f>IF(J711="","",IF(AND(ISNUMBER(K711),ISNUMBER(L711)),K711-L711,"n.a."))</x:f>
      </x:c>
      <x:c r="N711" s="111" t="str">
        <x:f>IF(J711="","",IF(AND(ISNUMBER(M711),ISNUMBER(K711),K711&lt;&gt;0),M711/K711,"n.a."))</x:f>
      </x:c>
      <x:c r="O711" s="108" t="str">
        <x:f>IF(J711="","",IF(J711="Cancelled","Excluded",IF(J711&lt;&gt;"OK","Correct inputs",IF(K711=0,"Zero sales",IF(NOT('Sales overview'!$R$8),"Set target",IF(N711&lt;'Sales overview'!$E$6,"Below target","At/above target"))))))</x:f>
      </x:c>
    </x:row>
    <x:row r="712" ht="24" customHeight="1">
      <x:c r="A712" s="28"/>
      <x:c r="B712" s="100"/>
      <x:c r="C712" s="28"/>
      <x:c r="D712" s="28"/>
      <x:c r="E712" s="102"/>
      <x:c r="F712" s="103"/>
      <x:c r="G712" s="104"/>
      <x:c r="H712" s="103"/>
      <x:c r="I712" s="107"/>
      <x:c r="J712" s="108" t="str">
        <x:f>IFERROR(IF(COUNTA(A712:I712)=0,"",IF(LEN(TRIM(A712))=0,"REVIEW: missing ID",IF(COUNTIFS($A$7:$A$1006,A712)&lt;&gt;1,"REVIEW: duplicate ID",IF(NOT(OR(I712="Invoiced",I712="Cancelled")),"REVIEW: status",IF(I712="Cancelled","Cancelled",IF(NOT(AND(ISNUMBER(B712),B712&gt;=1,B712&lt;=2958465)),"REVIEW: date",IF(LEN(TRIM(C712))=0,"REVIEW: customer",IF(LEN(TRIM(D712))=0,"REVIEW: product",IF(NOT(AND(ISNUMBER(E712),E712&gt;0)),"REVIEW: quantity",IF(NOT(AND(ISNUMBER(F712),F712&gt;=0)),"REVIEW: price",IF(NOT(AND(ISNUMBER(G712),G712&gt;=0,G712&lt;=1)),"REVIEW: discount",IF(NOT(AND(ISNUMBER(H712),H712&gt;=0)),"REVIEW: unit cost","OK")))))))))))),"REVIEW: cell error")</x:f>
      </x:c>
      <x:c r="K712" s="109" t="str">
        <x:f>IF(J712="","",IF(J712="Cancelled",0,IF(OR(J712="OK",J712="REVIEW: unit cost"),ROUND(E712*F712*(1-G712),2),"n.a.")))</x:f>
      </x:c>
      <x:c r="L712" s="109" t="str">
        <x:f>IF(J712="","",IF(J712="Cancelled",0,IF(J712="OK",ROUND(E712*H712,2),"n.a.")))</x:f>
      </x:c>
      <x:c r="M712" s="109" t="str">
        <x:f>IF(J712="","",IF(AND(ISNUMBER(K712),ISNUMBER(L712)),K712-L712,"n.a."))</x:f>
      </x:c>
      <x:c r="N712" s="111" t="str">
        <x:f>IF(J712="","",IF(AND(ISNUMBER(M712),ISNUMBER(K712),K712&lt;&gt;0),M712/K712,"n.a."))</x:f>
      </x:c>
      <x:c r="O712" s="108" t="str">
        <x:f>IF(J712="","",IF(J712="Cancelled","Excluded",IF(J712&lt;&gt;"OK","Correct inputs",IF(K712=0,"Zero sales",IF(NOT('Sales overview'!$R$8),"Set target",IF(N712&lt;'Sales overview'!$E$6,"Below target","At/above target"))))))</x:f>
      </x:c>
    </x:row>
    <x:row r="713" ht="24" customHeight="1">
      <x:c r="A713" s="28"/>
      <x:c r="B713" s="100"/>
      <x:c r="C713" s="28"/>
      <x:c r="D713" s="28"/>
      <x:c r="E713" s="102"/>
      <x:c r="F713" s="103"/>
      <x:c r="G713" s="104"/>
      <x:c r="H713" s="103"/>
      <x:c r="I713" s="107"/>
      <x:c r="J713" s="108" t="str">
        <x:f>IFERROR(IF(COUNTA(A713:I713)=0,"",IF(LEN(TRIM(A713))=0,"REVIEW: missing ID",IF(COUNTIFS($A$7:$A$1006,A713)&lt;&gt;1,"REVIEW: duplicate ID",IF(NOT(OR(I713="Invoiced",I713="Cancelled")),"REVIEW: status",IF(I713="Cancelled","Cancelled",IF(NOT(AND(ISNUMBER(B713),B713&gt;=1,B713&lt;=2958465)),"REVIEW: date",IF(LEN(TRIM(C713))=0,"REVIEW: customer",IF(LEN(TRIM(D713))=0,"REVIEW: product",IF(NOT(AND(ISNUMBER(E713),E713&gt;0)),"REVIEW: quantity",IF(NOT(AND(ISNUMBER(F713),F713&gt;=0)),"REVIEW: price",IF(NOT(AND(ISNUMBER(G713),G713&gt;=0,G713&lt;=1)),"REVIEW: discount",IF(NOT(AND(ISNUMBER(H713),H713&gt;=0)),"REVIEW: unit cost","OK")))))))))))),"REVIEW: cell error")</x:f>
      </x:c>
      <x:c r="K713" s="109" t="str">
        <x:f>IF(J713="","",IF(J713="Cancelled",0,IF(OR(J713="OK",J713="REVIEW: unit cost"),ROUND(E713*F713*(1-G713),2),"n.a.")))</x:f>
      </x:c>
      <x:c r="L713" s="109" t="str">
        <x:f>IF(J713="","",IF(J713="Cancelled",0,IF(J713="OK",ROUND(E713*H713,2),"n.a.")))</x:f>
      </x:c>
      <x:c r="M713" s="109" t="str">
        <x:f>IF(J713="","",IF(AND(ISNUMBER(K713),ISNUMBER(L713)),K713-L713,"n.a."))</x:f>
      </x:c>
      <x:c r="N713" s="111" t="str">
        <x:f>IF(J713="","",IF(AND(ISNUMBER(M713),ISNUMBER(K713),K713&lt;&gt;0),M713/K713,"n.a."))</x:f>
      </x:c>
      <x:c r="O713" s="108" t="str">
        <x:f>IF(J713="","",IF(J713="Cancelled","Excluded",IF(J713&lt;&gt;"OK","Correct inputs",IF(K713=0,"Zero sales",IF(NOT('Sales overview'!$R$8),"Set target",IF(N713&lt;'Sales overview'!$E$6,"Below target","At/above target"))))))</x:f>
      </x:c>
    </x:row>
    <x:row r="714" ht="24" customHeight="1">
      <x:c r="A714" s="28"/>
      <x:c r="B714" s="100"/>
      <x:c r="C714" s="28"/>
      <x:c r="D714" s="28"/>
      <x:c r="E714" s="102"/>
      <x:c r="F714" s="103"/>
      <x:c r="G714" s="104"/>
      <x:c r="H714" s="103"/>
      <x:c r="I714" s="107"/>
      <x:c r="J714" s="108" t="str">
        <x:f>IFERROR(IF(COUNTA(A714:I714)=0,"",IF(LEN(TRIM(A714))=0,"REVIEW: missing ID",IF(COUNTIFS($A$7:$A$1006,A714)&lt;&gt;1,"REVIEW: duplicate ID",IF(NOT(OR(I714="Invoiced",I714="Cancelled")),"REVIEW: status",IF(I714="Cancelled","Cancelled",IF(NOT(AND(ISNUMBER(B714),B714&gt;=1,B714&lt;=2958465)),"REVIEW: date",IF(LEN(TRIM(C714))=0,"REVIEW: customer",IF(LEN(TRIM(D714))=0,"REVIEW: product",IF(NOT(AND(ISNUMBER(E714),E714&gt;0)),"REVIEW: quantity",IF(NOT(AND(ISNUMBER(F714),F714&gt;=0)),"REVIEW: price",IF(NOT(AND(ISNUMBER(G714),G714&gt;=0,G714&lt;=1)),"REVIEW: discount",IF(NOT(AND(ISNUMBER(H714),H714&gt;=0)),"REVIEW: unit cost","OK")))))))))))),"REVIEW: cell error")</x:f>
      </x:c>
      <x:c r="K714" s="109" t="str">
        <x:f>IF(J714="","",IF(J714="Cancelled",0,IF(OR(J714="OK",J714="REVIEW: unit cost"),ROUND(E714*F714*(1-G714),2),"n.a.")))</x:f>
      </x:c>
      <x:c r="L714" s="109" t="str">
        <x:f>IF(J714="","",IF(J714="Cancelled",0,IF(J714="OK",ROUND(E714*H714,2),"n.a.")))</x:f>
      </x:c>
      <x:c r="M714" s="109" t="str">
        <x:f>IF(J714="","",IF(AND(ISNUMBER(K714),ISNUMBER(L714)),K714-L714,"n.a."))</x:f>
      </x:c>
      <x:c r="N714" s="111" t="str">
        <x:f>IF(J714="","",IF(AND(ISNUMBER(M714),ISNUMBER(K714),K714&lt;&gt;0),M714/K714,"n.a."))</x:f>
      </x:c>
      <x:c r="O714" s="108" t="str">
        <x:f>IF(J714="","",IF(J714="Cancelled","Excluded",IF(J714&lt;&gt;"OK","Correct inputs",IF(K714=0,"Zero sales",IF(NOT('Sales overview'!$R$8),"Set target",IF(N714&lt;'Sales overview'!$E$6,"Below target","At/above target"))))))</x:f>
      </x:c>
    </x:row>
    <x:row r="715" ht="24" customHeight="1">
      <x:c r="A715" s="28"/>
      <x:c r="B715" s="100"/>
      <x:c r="C715" s="28"/>
      <x:c r="D715" s="28"/>
      <x:c r="E715" s="102"/>
      <x:c r="F715" s="103"/>
      <x:c r="G715" s="104"/>
      <x:c r="H715" s="103"/>
      <x:c r="I715" s="107"/>
      <x:c r="J715" s="108" t="str">
        <x:f>IFERROR(IF(COUNTA(A715:I715)=0,"",IF(LEN(TRIM(A715))=0,"REVIEW: missing ID",IF(COUNTIFS($A$7:$A$1006,A715)&lt;&gt;1,"REVIEW: duplicate ID",IF(NOT(OR(I715="Invoiced",I715="Cancelled")),"REVIEW: status",IF(I715="Cancelled","Cancelled",IF(NOT(AND(ISNUMBER(B715),B715&gt;=1,B715&lt;=2958465)),"REVIEW: date",IF(LEN(TRIM(C715))=0,"REVIEW: customer",IF(LEN(TRIM(D715))=0,"REVIEW: product",IF(NOT(AND(ISNUMBER(E715),E715&gt;0)),"REVIEW: quantity",IF(NOT(AND(ISNUMBER(F715),F715&gt;=0)),"REVIEW: price",IF(NOT(AND(ISNUMBER(G715),G715&gt;=0,G715&lt;=1)),"REVIEW: discount",IF(NOT(AND(ISNUMBER(H715),H715&gt;=0)),"REVIEW: unit cost","OK")))))))))))),"REVIEW: cell error")</x:f>
      </x:c>
      <x:c r="K715" s="109" t="str">
        <x:f>IF(J715="","",IF(J715="Cancelled",0,IF(OR(J715="OK",J715="REVIEW: unit cost"),ROUND(E715*F715*(1-G715),2),"n.a.")))</x:f>
      </x:c>
      <x:c r="L715" s="109" t="str">
        <x:f>IF(J715="","",IF(J715="Cancelled",0,IF(J715="OK",ROUND(E715*H715,2),"n.a.")))</x:f>
      </x:c>
      <x:c r="M715" s="109" t="str">
        <x:f>IF(J715="","",IF(AND(ISNUMBER(K715),ISNUMBER(L715)),K715-L715,"n.a."))</x:f>
      </x:c>
      <x:c r="N715" s="111" t="str">
        <x:f>IF(J715="","",IF(AND(ISNUMBER(M715),ISNUMBER(K715),K715&lt;&gt;0),M715/K715,"n.a."))</x:f>
      </x:c>
      <x:c r="O715" s="108" t="str">
        <x:f>IF(J715="","",IF(J715="Cancelled","Excluded",IF(J715&lt;&gt;"OK","Correct inputs",IF(K715=0,"Zero sales",IF(NOT('Sales overview'!$R$8),"Set target",IF(N715&lt;'Sales overview'!$E$6,"Below target","At/above target"))))))</x:f>
      </x:c>
    </x:row>
    <x:row r="716" ht="24" customHeight="1">
      <x:c r="A716" s="28"/>
      <x:c r="B716" s="100"/>
      <x:c r="C716" s="28"/>
      <x:c r="D716" s="28"/>
      <x:c r="E716" s="102"/>
      <x:c r="F716" s="103"/>
      <x:c r="G716" s="104"/>
      <x:c r="H716" s="103"/>
      <x:c r="I716" s="107"/>
      <x:c r="J716" s="108" t="str">
        <x:f>IFERROR(IF(COUNTA(A716:I716)=0,"",IF(LEN(TRIM(A716))=0,"REVIEW: missing ID",IF(COUNTIFS($A$7:$A$1006,A716)&lt;&gt;1,"REVIEW: duplicate ID",IF(NOT(OR(I716="Invoiced",I716="Cancelled")),"REVIEW: status",IF(I716="Cancelled","Cancelled",IF(NOT(AND(ISNUMBER(B716),B716&gt;=1,B716&lt;=2958465)),"REVIEW: date",IF(LEN(TRIM(C716))=0,"REVIEW: customer",IF(LEN(TRIM(D716))=0,"REVIEW: product",IF(NOT(AND(ISNUMBER(E716),E716&gt;0)),"REVIEW: quantity",IF(NOT(AND(ISNUMBER(F716),F716&gt;=0)),"REVIEW: price",IF(NOT(AND(ISNUMBER(G716),G716&gt;=0,G716&lt;=1)),"REVIEW: discount",IF(NOT(AND(ISNUMBER(H716),H716&gt;=0)),"REVIEW: unit cost","OK")))))))))))),"REVIEW: cell error")</x:f>
      </x:c>
      <x:c r="K716" s="109" t="str">
        <x:f>IF(J716="","",IF(J716="Cancelled",0,IF(OR(J716="OK",J716="REVIEW: unit cost"),ROUND(E716*F716*(1-G716),2),"n.a.")))</x:f>
      </x:c>
      <x:c r="L716" s="109" t="str">
        <x:f>IF(J716="","",IF(J716="Cancelled",0,IF(J716="OK",ROUND(E716*H716,2),"n.a.")))</x:f>
      </x:c>
      <x:c r="M716" s="109" t="str">
        <x:f>IF(J716="","",IF(AND(ISNUMBER(K716),ISNUMBER(L716)),K716-L716,"n.a."))</x:f>
      </x:c>
      <x:c r="N716" s="111" t="str">
        <x:f>IF(J716="","",IF(AND(ISNUMBER(M716),ISNUMBER(K716),K716&lt;&gt;0),M716/K716,"n.a."))</x:f>
      </x:c>
      <x:c r="O716" s="108" t="str">
        <x:f>IF(J716="","",IF(J716="Cancelled","Excluded",IF(J716&lt;&gt;"OK","Correct inputs",IF(K716=0,"Zero sales",IF(NOT('Sales overview'!$R$8),"Set target",IF(N716&lt;'Sales overview'!$E$6,"Below target","At/above target"))))))</x:f>
      </x:c>
    </x:row>
    <x:row r="717" ht="24" customHeight="1">
      <x:c r="A717" s="28"/>
      <x:c r="B717" s="100"/>
      <x:c r="C717" s="28"/>
      <x:c r="D717" s="28"/>
      <x:c r="E717" s="102"/>
      <x:c r="F717" s="103"/>
      <x:c r="G717" s="104"/>
      <x:c r="H717" s="103"/>
      <x:c r="I717" s="107"/>
      <x:c r="J717" s="108" t="str">
        <x:f>IFERROR(IF(COUNTA(A717:I717)=0,"",IF(LEN(TRIM(A717))=0,"REVIEW: missing ID",IF(COUNTIFS($A$7:$A$1006,A717)&lt;&gt;1,"REVIEW: duplicate ID",IF(NOT(OR(I717="Invoiced",I717="Cancelled")),"REVIEW: status",IF(I717="Cancelled","Cancelled",IF(NOT(AND(ISNUMBER(B717),B717&gt;=1,B717&lt;=2958465)),"REVIEW: date",IF(LEN(TRIM(C717))=0,"REVIEW: customer",IF(LEN(TRIM(D717))=0,"REVIEW: product",IF(NOT(AND(ISNUMBER(E717),E717&gt;0)),"REVIEW: quantity",IF(NOT(AND(ISNUMBER(F717),F717&gt;=0)),"REVIEW: price",IF(NOT(AND(ISNUMBER(G717),G717&gt;=0,G717&lt;=1)),"REVIEW: discount",IF(NOT(AND(ISNUMBER(H717),H717&gt;=0)),"REVIEW: unit cost","OK")))))))))))),"REVIEW: cell error")</x:f>
      </x:c>
      <x:c r="K717" s="109" t="str">
        <x:f>IF(J717="","",IF(J717="Cancelled",0,IF(OR(J717="OK",J717="REVIEW: unit cost"),ROUND(E717*F717*(1-G717),2),"n.a.")))</x:f>
      </x:c>
      <x:c r="L717" s="109" t="str">
        <x:f>IF(J717="","",IF(J717="Cancelled",0,IF(J717="OK",ROUND(E717*H717,2),"n.a.")))</x:f>
      </x:c>
      <x:c r="M717" s="109" t="str">
        <x:f>IF(J717="","",IF(AND(ISNUMBER(K717),ISNUMBER(L717)),K717-L717,"n.a."))</x:f>
      </x:c>
      <x:c r="N717" s="111" t="str">
        <x:f>IF(J717="","",IF(AND(ISNUMBER(M717),ISNUMBER(K717),K717&lt;&gt;0),M717/K717,"n.a."))</x:f>
      </x:c>
      <x:c r="O717" s="108" t="str">
        <x:f>IF(J717="","",IF(J717="Cancelled","Excluded",IF(J717&lt;&gt;"OK","Correct inputs",IF(K717=0,"Zero sales",IF(NOT('Sales overview'!$R$8),"Set target",IF(N717&lt;'Sales overview'!$E$6,"Below target","At/above target"))))))</x:f>
      </x:c>
    </x:row>
    <x:row r="718" ht="24" customHeight="1">
      <x:c r="A718" s="28"/>
      <x:c r="B718" s="100"/>
      <x:c r="C718" s="28"/>
      <x:c r="D718" s="28"/>
      <x:c r="E718" s="102"/>
      <x:c r="F718" s="103"/>
      <x:c r="G718" s="104"/>
      <x:c r="H718" s="103"/>
      <x:c r="I718" s="107"/>
      <x:c r="J718" s="108" t="str">
        <x:f>IFERROR(IF(COUNTA(A718:I718)=0,"",IF(LEN(TRIM(A718))=0,"REVIEW: missing ID",IF(COUNTIFS($A$7:$A$1006,A718)&lt;&gt;1,"REVIEW: duplicate ID",IF(NOT(OR(I718="Invoiced",I718="Cancelled")),"REVIEW: status",IF(I718="Cancelled","Cancelled",IF(NOT(AND(ISNUMBER(B718),B718&gt;=1,B718&lt;=2958465)),"REVIEW: date",IF(LEN(TRIM(C718))=0,"REVIEW: customer",IF(LEN(TRIM(D718))=0,"REVIEW: product",IF(NOT(AND(ISNUMBER(E718),E718&gt;0)),"REVIEW: quantity",IF(NOT(AND(ISNUMBER(F718),F718&gt;=0)),"REVIEW: price",IF(NOT(AND(ISNUMBER(G718),G718&gt;=0,G718&lt;=1)),"REVIEW: discount",IF(NOT(AND(ISNUMBER(H718),H718&gt;=0)),"REVIEW: unit cost","OK")))))))))))),"REVIEW: cell error")</x:f>
      </x:c>
      <x:c r="K718" s="109" t="str">
        <x:f>IF(J718="","",IF(J718="Cancelled",0,IF(OR(J718="OK",J718="REVIEW: unit cost"),ROUND(E718*F718*(1-G718),2),"n.a.")))</x:f>
      </x:c>
      <x:c r="L718" s="109" t="str">
        <x:f>IF(J718="","",IF(J718="Cancelled",0,IF(J718="OK",ROUND(E718*H718,2),"n.a.")))</x:f>
      </x:c>
      <x:c r="M718" s="109" t="str">
        <x:f>IF(J718="","",IF(AND(ISNUMBER(K718),ISNUMBER(L718)),K718-L718,"n.a."))</x:f>
      </x:c>
      <x:c r="N718" s="111" t="str">
        <x:f>IF(J718="","",IF(AND(ISNUMBER(M718),ISNUMBER(K718),K718&lt;&gt;0),M718/K718,"n.a."))</x:f>
      </x:c>
      <x:c r="O718" s="108" t="str">
        <x:f>IF(J718="","",IF(J718="Cancelled","Excluded",IF(J718&lt;&gt;"OK","Correct inputs",IF(K718=0,"Zero sales",IF(NOT('Sales overview'!$R$8),"Set target",IF(N718&lt;'Sales overview'!$E$6,"Below target","At/above target"))))))</x:f>
      </x:c>
    </x:row>
    <x:row r="719" ht="24" customHeight="1">
      <x:c r="A719" s="28"/>
      <x:c r="B719" s="100"/>
      <x:c r="C719" s="28"/>
      <x:c r="D719" s="28"/>
      <x:c r="E719" s="102"/>
      <x:c r="F719" s="103"/>
      <x:c r="G719" s="104"/>
      <x:c r="H719" s="103"/>
      <x:c r="I719" s="107"/>
      <x:c r="J719" s="108" t="str">
        <x:f>IFERROR(IF(COUNTA(A719:I719)=0,"",IF(LEN(TRIM(A719))=0,"REVIEW: missing ID",IF(COUNTIFS($A$7:$A$1006,A719)&lt;&gt;1,"REVIEW: duplicate ID",IF(NOT(OR(I719="Invoiced",I719="Cancelled")),"REVIEW: status",IF(I719="Cancelled","Cancelled",IF(NOT(AND(ISNUMBER(B719),B719&gt;=1,B719&lt;=2958465)),"REVIEW: date",IF(LEN(TRIM(C719))=0,"REVIEW: customer",IF(LEN(TRIM(D719))=0,"REVIEW: product",IF(NOT(AND(ISNUMBER(E719),E719&gt;0)),"REVIEW: quantity",IF(NOT(AND(ISNUMBER(F719),F719&gt;=0)),"REVIEW: price",IF(NOT(AND(ISNUMBER(G719),G719&gt;=0,G719&lt;=1)),"REVIEW: discount",IF(NOT(AND(ISNUMBER(H719),H719&gt;=0)),"REVIEW: unit cost","OK")))))))))))),"REVIEW: cell error")</x:f>
      </x:c>
      <x:c r="K719" s="109" t="str">
        <x:f>IF(J719="","",IF(J719="Cancelled",0,IF(OR(J719="OK",J719="REVIEW: unit cost"),ROUND(E719*F719*(1-G719),2),"n.a.")))</x:f>
      </x:c>
      <x:c r="L719" s="109" t="str">
        <x:f>IF(J719="","",IF(J719="Cancelled",0,IF(J719="OK",ROUND(E719*H719,2),"n.a.")))</x:f>
      </x:c>
      <x:c r="M719" s="109" t="str">
        <x:f>IF(J719="","",IF(AND(ISNUMBER(K719),ISNUMBER(L719)),K719-L719,"n.a."))</x:f>
      </x:c>
      <x:c r="N719" s="111" t="str">
        <x:f>IF(J719="","",IF(AND(ISNUMBER(M719),ISNUMBER(K719),K719&lt;&gt;0),M719/K719,"n.a."))</x:f>
      </x:c>
      <x:c r="O719" s="108" t="str">
        <x:f>IF(J719="","",IF(J719="Cancelled","Excluded",IF(J719&lt;&gt;"OK","Correct inputs",IF(K719=0,"Zero sales",IF(NOT('Sales overview'!$R$8),"Set target",IF(N719&lt;'Sales overview'!$E$6,"Below target","At/above target"))))))</x:f>
      </x:c>
    </x:row>
    <x:row r="720" ht="24" customHeight="1">
      <x:c r="A720" s="28"/>
      <x:c r="B720" s="100"/>
      <x:c r="C720" s="28"/>
      <x:c r="D720" s="28"/>
      <x:c r="E720" s="102"/>
      <x:c r="F720" s="103"/>
      <x:c r="G720" s="104"/>
      <x:c r="H720" s="103"/>
      <x:c r="I720" s="107"/>
      <x:c r="J720" s="108" t="str">
        <x:f>IFERROR(IF(COUNTA(A720:I720)=0,"",IF(LEN(TRIM(A720))=0,"REVIEW: missing ID",IF(COUNTIFS($A$7:$A$1006,A720)&lt;&gt;1,"REVIEW: duplicate ID",IF(NOT(OR(I720="Invoiced",I720="Cancelled")),"REVIEW: status",IF(I720="Cancelled","Cancelled",IF(NOT(AND(ISNUMBER(B720),B720&gt;=1,B720&lt;=2958465)),"REVIEW: date",IF(LEN(TRIM(C720))=0,"REVIEW: customer",IF(LEN(TRIM(D720))=0,"REVIEW: product",IF(NOT(AND(ISNUMBER(E720),E720&gt;0)),"REVIEW: quantity",IF(NOT(AND(ISNUMBER(F720),F720&gt;=0)),"REVIEW: price",IF(NOT(AND(ISNUMBER(G720),G720&gt;=0,G720&lt;=1)),"REVIEW: discount",IF(NOT(AND(ISNUMBER(H720),H720&gt;=0)),"REVIEW: unit cost","OK")))))))))))),"REVIEW: cell error")</x:f>
      </x:c>
      <x:c r="K720" s="109" t="str">
        <x:f>IF(J720="","",IF(J720="Cancelled",0,IF(OR(J720="OK",J720="REVIEW: unit cost"),ROUND(E720*F720*(1-G720),2),"n.a.")))</x:f>
      </x:c>
      <x:c r="L720" s="109" t="str">
        <x:f>IF(J720="","",IF(J720="Cancelled",0,IF(J720="OK",ROUND(E720*H720,2),"n.a.")))</x:f>
      </x:c>
      <x:c r="M720" s="109" t="str">
        <x:f>IF(J720="","",IF(AND(ISNUMBER(K720),ISNUMBER(L720)),K720-L720,"n.a."))</x:f>
      </x:c>
      <x:c r="N720" s="111" t="str">
        <x:f>IF(J720="","",IF(AND(ISNUMBER(M720),ISNUMBER(K720),K720&lt;&gt;0),M720/K720,"n.a."))</x:f>
      </x:c>
      <x:c r="O720" s="108" t="str">
        <x:f>IF(J720="","",IF(J720="Cancelled","Excluded",IF(J720&lt;&gt;"OK","Correct inputs",IF(K720=0,"Zero sales",IF(NOT('Sales overview'!$R$8),"Set target",IF(N720&lt;'Sales overview'!$E$6,"Below target","At/above target"))))))</x:f>
      </x:c>
    </x:row>
    <x:row r="721" ht="24" customHeight="1">
      <x:c r="A721" s="28"/>
      <x:c r="B721" s="100"/>
      <x:c r="C721" s="28"/>
      <x:c r="D721" s="28"/>
      <x:c r="E721" s="102"/>
      <x:c r="F721" s="103"/>
      <x:c r="G721" s="104"/>
      <x:c r="H721" s="103"/>
      <x:c r="I721" s="107"/>
      <x:c r="J721" s="108" t="str">
        <x:f>IFERROR(IF(COUNTA(A721:I721)=0,"",IF(LEN(TRIM(A721))=0,"REVIEW: missing ID",IF(COUNTIFS($A$7:$A$1006,A721)&lt;&gt;1,"REVIEW: duplicate ID",IF(NOT(OR(I721="Invoiced",I721="Cancelled")),"REVIEW: status",IF(I721="Cancelled","Cancelled",IF(NOT(AND(ISNUMBER(B721),B721&gt;=1,B721&lt;=2958465)),"REVIEW: date",IF(LEN(TRIM(C721))=0,"REVIEW: customer",IF(LEN(TRIM(D721))=0,"REVIEW: product",IF(NOT(AND(ISNUMBER(E721),E721&gt;0)),"REVIEW: quantity",IF(NOT(AND(ISNUMBER(F721),F721&gt;=0)),"REVIEW: price",IF(NOT(AND(ISNUMBER(G721),G721&gt;=0,G721&lt;=1)),"REVIEW: discount",IF(NOT(AND(ISNUMBER(H721),H721&gt;=0)),"REVIEW: unit cost","OK")))))))))))),"REVIEW: cell error")</x:f>
      </x:c>
      <x:c r="K721" s="109" t="str">
        <x:f>IF(J721="","",IF(J721="Cancelled",0,IF(OR(J721="OK",J721="REVIEW: unit cost"),ROUND(E721*F721*(1-G721),2),"n.a.")))</x:f>
      </x:c>
      <x:c r="L721" s="109" t="str">
        <x:f>IF(J721="","",IF(J721="Cancelled",0,IF(J721="OK",ROUND(E721*H721,2),"n.a.")))</x:f>
      </x:c>
      <x:c r="M721" s="109" t="str">
        <x:f>IF(J721="","",IF(AND(ISNUMBER(K721),ISNUMBER(L721)),K721-L721,"n.a."))</x:f>
      </x:c>
      <x:c r="N721" s="111" t="str">
        <x:f>IF(J721="","",IF(AND(ISNUMBER(M721),ISNUMBER(K721),K721&lt;&gt;0),M721/K721,"n.a."))</x:f>
      </x:c>
      <x:c r="O721" s="108" t="str">
        <x:f>IF(J721="","",IF(J721="Cancelled","Excluded",IF(J721&lt;&gt;"OK","Correct inputs",IF(K721=0,"Zero sales",IF(NOT('Sales overview'!$R$8),"Set target",IF(N721&lt;'Sales overview'!$E$6,"Below target","At/above target"))))))</x:f>
      </x:c>
    </x:row>
    <x:row r="722" ht="24" customHeight="1">
      <x:c r="A722" s="28"/>
      <x:c r="B722" s="100"/>
      <x:c r="C722" s="28"/>
      <x:c r="D722" s="28"/>
      <x:c r="E722" s="102"/>
      <x:c r="F722" s="103"/>
      <x:c r="G722" s="104"/>
      <x:c r="H722" s="103"/>
      <x:c r="I722" s="107"/>
      <x:c r="J722" s="108" t="str">
        <x:f>IFERROR(IF(COUNTA(A722:I722)=0,"",IF(LEN(TRIM(A722))=0,"REVIEW: missing ID",IF(COUNTIFS($A$7:$A$1006,A722)&lt;&gt;1,"REVIEW: duplicate ID",IF(NOT(OR(I722="Invoiced",I722="Cancelled")),"REVIEW: status",IF(I722="Cancelled","Cancelled",IF(NOT(AND(ISNUMBER(B722),B722&gt;=1,B722&lt;=2958465)),"REVIEW: date",IF(LEN(TRIM(C722))=0,"REVIEW: customer",IF(LEN(TRIM(D722))=0,"REVIEW: product",IF(NOT(AND(ISNUMBER(E722),E722&gt;0)),"REVIEW: quantity",IF(NOT(AND(ISNUMBER(F722),F722&gt;=0)),"REVIEW: price",IF(NOT(AND(ISNUMBER(G722),G722&gt;=0,G722&lt;=1)),"REVIEW: discount",IF(NOT(AND(ISNUMBER(H722),H722&gt;=0)),"REVIEW: unit cost","OK")))))))))))),"REVIEW: cell error")</x:f>
      </x:c>
      <x:c r="K722" s="109" t="str">
        <x:f>IF(J722="","",IF(J722="Cancelled",0,IF(OR(J722="OK",J722="REVIEW: unit cost"),ROUND(E722*F722*(1-G722),2),"n.a.")))</x:f>
      </x:c>
      <x:c r="L722" s="109" t="str">
        <x:f>IF(J722="","",IF(J722="Cancelled",0,IF(J722="OK",ROUND(E722*H722,2),"n.a.")))</x:f>
      </x:c>
      <x:c r="M722" s="109" t="str">
        <x:f>IF(J722="","",IF(AND(ISNUMBER(K722),ISNUMBER(L722)),K722-L722,"n.a."))</x:f>
      </x:c>
      <x:c r="N722" s="111" t="str">
        <x:f>IF(J722="","",IF(AND(ISNUMBER(M722),ISNUMBER(K722),K722&lt;&gt;0),M722/K722,"n.a."))</x:f>
      </x:c>
      <x:c r="O722" s="108" t="str">
        <x:f>IF(J722="","",IF(J722="Cancelled","Excluded",IF(J722&lt;&gt;"OK","Correct inputs",IF(K722=0,"Zero sales",IF(NOT('Sales overview'!$R$8),"Set target",IF(N722&lt;'Sales overview'!$E$6,"Below target","At/above target"))))))</x:f>
      </x:c>
    </x:row>
    <x:row r="723" ht="24" customHeight="1">
      <x:c r="A723" s="28"/>
      <x:c r="B723" s="100"/>
      <x:c r="C723" s="28"/>
      <x:c r="D723" s="28"/>
      <x:c r="E723" s="102"/>
      <x:c r="F723" s="103"/>
      <x:c r="G723" s="104"/>
      <x:c r="H723" s="103"/>
      <x:c r="I723" s="107"/>
      <x:c r="J723" s="108" t="str">
        <x:f>IFERROR(IF(COUNTA(A723:I723)=0,"",IF(LEN(TRIM(A723))=0,"REVIEW: missing ID",IF(COUNTIFS($A$7:$A$1006,A723)&lt;&gt;1,"REVIEW: duplicate ID",IF(NOT(OR(I723="Invoiced",I723="Cancelled")),"REVIEW: status",IF(I723="Cancelled","Cancelled",IF(NOT(AND(ISNUMBER(B723),B723&gt;=1,B723&lt;=2958465)),"REVIEW: date",IF(LEN(TRIM(C723))=0,"REVIEW: customer",IF(LEN(TRIM(D723))=0,"REVIEW: product",IF(NOT(AND(ISNUMBER(E723),E723&gt;0)),"REVIEW: quantity",IF(NOT(AND(ISNUMBER(F723),F723&gt;=0)),"REVIEW: price",IF(NOT(AND(ISNUMBER(G723),G723&gt;=0,G723&lt;=1)),"REVIEW: discount",IF(NOT(AND(ISNUMBER(H723),H723&gt;=0)),"REVIEW: unit cost","OK")))))))))))),"REVIEW: cell error")</x:f>
      </x:c>
      <x:c r="K723" s="109" t="str">
        <x:f>IF(J723="","",IF(J723="Cancelled",0,IF(OR(J723="OK",J723="REVIEW: unit cost"),ROUND(E723*F723*(1-G723),2),"n.a.")))</x:f>
      </x:c>
      <x:c r="L723" s="109" t="str">
        <x:f>IF(J723="","",IF(J723="Cancelled",0,IF(J723="OK",ROUND(E723*H723,2),"n.a.")))</x:f>
      </x:c>
      <x:c r="M723" s="109" t="str">
        <x:f>IF(J723="","",IF(AND(ISNUMBER(K723),ISNUMBER(L723)),K723-L723,"n.a."))</x:f>
      </x:c>
      <x:c r="N723" s="111" t="str">
        <x:f>IF(J723="","",IF(AND(ISNUMBER(M723),ISNUMBER(K723),K723&lt;&gt;0),M723/K723,"n.a."))</x:f>
      </x:c>
      <x:c r="O723" s="108" t="str">
        <x:f>IF(J723="","",IF(J723="Cancelled","Excluded",IF(J723&lt;&gt;"OK","Correct inputs",IF(K723=0,"Zero sales",IF(NOT('Sales overview'!$R$8),"Set target",IF(N723&lt;'Sales overview'!$E$6,"Below target","At/above target"))))))</x:f>
      </x:c>
    </x:row>
    <x:row r="724" ht="24" customHeight="1">
      <x:c r="A724" s="28"/>
      <x:c r="B724" s="100"/>
      <x:c r="C724" s="28"/>
      <x:c r="D724" s="28"/>
      <x:c r="E724" s="102"/>
      <x:c r="F724" s="103"/>
      <x:c r="G724" s="104"/>
      <x:c r="H724" s="103"/>
      <x:c r="I724" s="107"/>
      <x:c r="J724" s="108" t="str">
        <x:f>IFERROR(IF(COUNTA(A724:I724)=0,"",IF(LEN(TRIM(A724))=0,"REVIEW: missing ID",IF(COUNTIFS($A$7:$A$1006,A724)&lt;&gt;1,"REVIEW: duplicate ID",IF(NOT(OR(I724="Invoiced",I724="Cancelled")),"REVIEW: status",IF(I724="Cancelled","Cancelled",IF(NOT(AND(ISNUMBER(B724),B724&gt;=1,B724&lt;=2958465)),"REVIEW: date",IF(LEN(TRIM(C724))=0,"REVIEW: customer",IF(LEN(TRIM(D724))=0,"REVIEW: product",IF(NOT(AND(ISNUMBER(E724),E724&gt;0)),"REVIEW: quantity",IF(NOT(AND(ISNUMBER(F724),F724&gt;=0)),"REVIEW: price",IF(NOT(AND(ISNUMBER(G724),G724&gt;=0,G724&lt;=1)),"REVIEW: discount",IF(NOT(AND(ISNUMBER(H724),H724&gt;=0)),"REVIEW: unit cost","OK")))))))))))),"REVIEW: cell error")</x:f>
      </x:c>
      <x:c r="K724" s="109" t="str">
        <x:f>IF(J724="","",IF(J724="Cancelled",0,IF(OR(J724="OK",J724="REVIEW: unit cost"),ROUND(E724*F724*(1-G724),2),"n.a.")))</x:f>
      </x:c>
      <x:c r="L724" s="109" t="str">
        <x:f>IF(J724="","",IF(J724="Cancelled",0,IF(J724="OK",ROUND(E724*H724,2),"n.a.")))</x:f>
      </x:c>
      <x:c r="M724" s="109" t="str">
        <x:f>IF(J724="","",IF(AND(ISNUMBER(K724),ISNUMBER(L724)),K724-L724,"n.a."))</x:f>
      </x:c>
      <x:c r="N724" s="111" t="str">
        <x:f>IF(J724="","",IF(AND(ISNUMBER(M724),ISNUMBER(K724),K724&lt;&gt;0),M724/K724,"n.a."))</x:f>
      </x:c>
      <x:c r="O724" s="108" t="str">
        <x:f>IF(J724="","",IF(J724="Cancelled","Excluded",IF(J724&lt;&gt;"OK","Correct inputs",IF(K724=0,"Zero sales",IF(NOT('Sales overview'!$R$8),"Set target",IF(N724&lt;'Sales overview'!$E$6,"Below target","At/above target"))))))</x:f>
      </x:c>
    </x:row>
    <x:row r="725" ht="24" customHeight="1">
      <x:c r="A725" s="28"/>
      <x:c r="B725" s="100"/>
      <x:c r="C725" s="28"/>
      <x:c r="D725" s="28"/>
      <x:c r="E725" s="102"/>
      <x:c r="F725" s="103"/>
      <x:c r="G725" s="104"/>
      <x:c r="H725" s="103"/>
      <x:c r="I725" s="107"/>
      <x:c r="J725" s="108" t="str">
        <x:f>IFERROR(IF(COUNTA(A725:I725)=0,"",IF(LEN(TRIM(A725))=0,"REVIEW: missing ID",IF(COUNTIFS($A$7:$A$1006,A725)&lt;&gt;1,"REVIEW: duplicate ID",IF(NOT(OR(I725="Invoiced",I725="Cancelled")),"REVIEW: status",IF(I725="Cancelled","Cancelled",IF(NOT(AND(ISNUMBER(B725),B725&gt;=1,B725&lt;=2958465)),"REVIEW: date",IF(LEN(TRIM(C725))=0,"REVIEW: customer",IF(LEN(TRIM(D725))=0,"REVIEW: product",IF(NOT(AND(ISNUMBER(E725),E725&gt;0)),"REVIEW: quantity",IF(NOT(AND(ISNUMBER(F725),F725&gt;=0)),"REVIEW: price",IF(NOT(AND(ISNUMBER(G725),G725&gt;=0,G725&lt;=1)),"REVIEW: discount",IF(NOT(AND(ISNUMBER(H725),H725&gt;=0)),"REVIEW: unit cost","OK")))))))))))),"REVIEW: cell error")</x:f>
      </x:c>
      <x:c r="K725" s="109" t="str">
        <x:f>IF(J725="","",IF(J725="Cancelled",0,IF(OR(J725="OK",J725="REVIEW: unit cost"),ROUND(E725*F725*(1-G725),2),"n.a.")))</x:f>
      </x:c>
      <x:c r="L725" s="109" t="str">
        <x:f>IF(J725="","",IF(J725="Cancelled",0,IF(J725="OK",ROUND(E725*H725,2),"n.a.")))</x:f>
      </x:c>
      <x:c r="M725" s="109" t="str">
        <x:f>IF(J725="","",IF(AND(ISNUMBER(K725),ISNUMBER(L725)),K725-L725,"n.a."))</x:f>
      </x:c>
      <x:c r="N725" s="111" t="str">
        <x:f>IF(J725="","",IF(AND(ISNUMBER(M725),ISNUMBER(K725),K725&lt;&gt;0),M725/K725,"n.a."))</x:f>
      </x:c>
      <x:c r="O725" s="108" t="str">
        <x:f>IF(J725="","",IF(J725="Cancelled","Excluded",IF(J725&lt;&gt;"OK","Correct inputs",IF(K725=0,"Zero sales",IF(NOT('Sales overview'!$R$8),"Set target",IF(N725&lt;'Sales overview'!$E$6,"Below target","At/above target"))))))</x:f>
      </x:c>
    </x:row>
    <x:row r="726" ht="24" customHeight="1">
      <x:c r="A726" s="28"/>
      <x:c r="B726" s="100"/>
      <x:c r="C726" s="28"/>
      <x:c r="D726" s="28"/>
      <x:c r="E726" s="102"/>
      <x:c r="F726" s="103"/>
      <x:c r="G726" s="104"/>
      <x:c r="H726" s="103"/>
      <x:c r="I726" s="107"/>
      <x:c r="J726" s="108" t="str">
        <x:f>IFERROR(IF(COUNTA(A726:I726)=0,"",IF(LEN(TRIM(A726))=0,"REVIEW: missing ID",IF(COUNTIFS($A$7:$A$1006,A726)&lt;&gt;1,"REVIEW: duplicate ID",IF(NOT(OR(I726="Invoiced",I726="Cancelled")),"REVIEW: status",IF(I726="Cancelled","Cancelled",IF(NOT(AND(ISNUMBER(B726),B726&gt;=1,B726&lt;=2958465)),"REVIEW: date",IF(LEN(TRIM(C726))=0,"REVIEW: customer",IF(LEN(TRIM(D726))=0,"REVIEW: product",IF(NOT(AND(ISNUMBER(E726),E726&gt;0)),"REVIEW: quantity",IF(NOT(AND(ISNUMBER(F726),F726&gt;=0)),"REVIEW: price",IF(NOT(AND(ISNUMBER(G726),G726&gt;=0,G726&lt;=1)),"REVIEW: discount",IF(NOT(AND(ISNUMBER(H726),H726&gt;=0)),"REVIEW: unit cost","OK")))))))))))),"REVIEW: cell error")</x:f>
      </x:c>
      <x:c r="K726" s="109" t="str">
        <x:f>IF(J726="","",IF(J726="Cancelled",0,IF(OR(J726="OK",J726="REVIEW: unit cost"),ROUND(E726*F726*(1-G726),2),"n.a.")))</x:f>
      </x:c>
      <x:c r="L726" s="109" t="str">
        <x:f>IF(J726="","",IF(J726="Cancelled",0,IF(J726="OK",ROUND(E726*H726,2),"n.a.")))</x:f>
      </x:c>
      <x:c r="M726" s="109" t="str">
        <x:f>IF(J726="","",IF(AND(ISNUMBER(K726),ISNUMBER(L726)),K726-L726,"n.a."))</x:f>
      </x:c>
      <x:c r="N726" s="111" t="str">
        <x:f>IF(J726="","",IF(AND(ISNUMBER(M726),ISNUMBER(K726),K726&lt;&gt;0),M726/K726,"n.a."))</x:f>
      </x:c>
      <x:c r="O726" s="108" t="str">
        <x:f>IF(J726="","",IF(J726="Cancelled","Excluded",IF(J726&lt;&gt;"OK","Correct inputs",IF(K726=0,"Zero sales",IF(NOT('Sales overview'!$R$8),"Set target",IF(N726&lt;'Sales overview'!$E$6,"Below target","At/above target"))))))</x:f>
      </x:c>
    </x:row>
    <x:row r="727" ht="24" customHeight="1">
      <x:c r="A727" s="28"/>
      <x:c r="B727" s="100"/>
      <x:c r="C727" s="28"/>
      <x:c r="D727" s="28"/>
      <x:c r="E727" s="102"/>
      <x:c r="F727" s="103"/>
      <x:c r="G727" s="104"/>
      <x:c r="H727" s="103"/>
      <x:c r="I727" s="107"/>
      <x:c r="J727" s="108" t="str">
        <x:f>IFERROR(IF(COUNTA(A727:I727)=0,"",IF(LEN(TRIM(A727))=0,"REVIEW: missing ID",IF(COUNTIFS($A$7:$A$1006,A727)&lt;&gt;1,"REVIEW: duplicate ID",IF(NOT(OR(I727="Invoiced",I727="Cancelled")),"REVIEW: status",IF(I727="Cancelled","Cancelled",IF(NOT(AND(ISNUMBER(B727),B727&gt;=1,B727&lt;=2958465)),"REVIEW: date",IF(LEN(TRIM(C727))=0,"REVIEW: customer",IF(LEN(TRIM(D727))=0,"REVIEW: product",IF(NOT(AND(ISNUMBER(E727),E727&gt;0)),"REVIEW: quantity",IF(NOT(AND(ISNUMBER(F727),F727&gt;=0)),"REVIEW: price",IF(NOT(AND(ISNUMBER(G727),G727&gt;=0,G727&lt;=1)),"REVIEW: discount",IF(NOT(AND(ISNUMBER(H727),H727&gt;=0)),"REVIEW: unit cost","OK")))))))))))),"REVIEW: cell error")</x:f>
      </x:c>
      <x:c r="K727" s="109" t="str">
        <x:f>IF(J727="","",IF(J727="Cancelled",0,IF(OR(J727="OK",J727="REVIEW: unit cost"),ROUND(E727*F727*(1-G727),2),"n.a.")))</x:f>
      </x:c>
      <x:c r="L727" s="109" t="str">
        <x:f>IF(J727="","",IF(J727="Cancelled",0,IF(J727="OK",ROUND(E727*H727,2),"n.a.")))</x:f>
      </x:c>
      <x:c r="M727" s="109" t="str">
        <x:f>IF(J727="","",IF(AND(ISNUMBER(K727),ISNUMBER(L727)),K727-L727,"n.a."))</x:f>
      </x:c>
      <x:c r="N727" s="111" t="str">
        <x:f>IF(J727="","",IF(AND(ISNUMBER(M727),ISNUMBER(K727),K727&lt;&gt;0),M727/K727,"n.a."))</x:f>
      </x:c>
      <x:c r="O727" s="108" t="str">
        <x:f>IF(J727="","",IF(J727="Cancelled","Excluded",IF(J727&lt;&gt;"OK","Correct inputs",IF(K727=0,"Zero sales",IF(NOT('Sales overview'!$R$8),"Set target",IF(N727&lt;'Sales overview'!$E$6,"Below target","At/above target"))))))</x:f>
      </x:c>
    </x:row>
    <x:row r="728" ht="24" customHeight="1">
      <x:c r="A728" s="28"/>
      <x:c r="B728" s="100"/>
      <x:c r="C728" s="28"/>
      <x:c r="D728" s="28"/>
      <x:c r="E728" s="102"/>
      <x:c r="F728" s="103"/>
      <x:c r="G728" s="104"/>
      <x:c r="H728" s="103"/>
      <x:c r="I728" s="107"/>
      <x:c r="J728" s="108" t="str">
        <x:f>IFERROR(IF(COUNTA(A728:I728)=0,"",IF(LEN(TRIM(A728))=0,"REVIEW: missing ID",IF(COUNTIFS($A$7:$A$1006,A728)&lt;&gt;1,"REVIEW: duplicate ID",IF(NOT(OR(I728="Invoiced",I728="Cancelled")),"REVIEW: status",IF(I728="Cancelled","Cancelled",IF(NOT(AND(ISNUMBER(B728),B728&gt;=1,B728&lt;=2958465)),"REVIEW: date",IF(LEN(TRIM(C728))=0,"REVIEW: customer",IF(LEN(TRIM(D728))=0,"REVIEW: product",IF(NOT(AND(ISNUMBER(E728),E728&gt;0)),"REVIEW: quantity",IF(NOT(AND(ISNUMBER(F728),F728&gt;=0)),"REVIEW: price",IF(NOT(AND(ISNUMBER(G728),G728&gt;=0,G728&lt;=1)),"REVIEW: discount",IF(NOT(AND(ISNUMBER(H728),H728&gt;=0)),"REVIEW: unit cost","OK")))))))))))),"REVIEW: cell error")</x:f>
      </x:c>
      <x:c r="K728" s="109" t="str">
        <x:f>IF(J728="","",IF(J728="Cancelled",0,IF(OR(J728="OK",J728="REVIEW: unit cost"),ROUND(E728*F728*(1-G728),2),"n.a.")))</x:f>
      </x:c>
      <x:c r="L728" s="109" t="str">
        <x:f>IF(J728="","",IF(J728="Cancelled",0,IF(J728="OK",ROUND(E728*H728,2),"n.a.")))</x:f>
      </x:c>
      <x:c r="M728" s="109" t="str">
        <x:f>IF(J728="","",IF(AND(ISNUMBER(K728),ISNUMBER(L728)),K728-L728,"n.a."))</x:f>
      </x:c>
      <x:c r="N728" s="111" t="str">
        <x:f>IF(J728="","",IF(AND(ISNUMBER(M728),ISNUMBER(K728),K728&lt;&gt;0),M728/K728,"n.a."))</x:f>
      </x:c>
      <x:c r="O728" s="108" t="str">
        <x:f>IF(J728="","",IF(J728="Cancelled","Excluded",IF(J728&lt;&gt;"OK","Correct inputs",IF(K728=0,"Zero sales",IF(NOT('Sales overview'!$R$8),"Set target",IF(N728&lt;'Sales overview'!$E$6,"Below target","At/above target"))))))</x:f>
      </x:c>
    </x:row>
    <x:row r="729" ht="24" customHeight="1">
      <x:c r="A729" s="28"/>
      <x:c r="B729" s="100"/>
      <x:c r="C729" s="28"/>
      <x:c r="D729" s="28"/>
      <x:c r="E729" s="102"/>
      <x:c r="F729" s="103"/>
      <x:c r="G729" s="104"/>
      <x:c r="H729" s="103"/>
      <x:c r="I729" s="107"/>
      <x:c r="J729" s="108" t="str">
        <x:f>IFERROR(IF(COUNTA(A729:I729)=0,"",IF(LEN(TRIM(A729))=0,"REVIEW: missing ID",IF(COUNTIFS($A$7:$A$1006,A729)&lt;&gt;1,"REVIEW: duplicate ID",IF(NOT(OR(I729="Invoiced",I729="Cancelled")),"REVIEW: status",IF(I729="Cancelled","Cancelled",IF(NOT(AND(ISNUMBER(B729),B729&gt;=1,B729&lt;=2958465)),"REVIEW: date",IF(LEN(TRIM(C729))=0,"REVIEW: customer",IF(LEN(TRIM(D729))=0,"REVIEW: product",IF(NOT(AND(ISNUMBER(E729),E729&gt;0)),"REVIEW: quantity",IF(NOT(AND(ISNUMBER(F729),F729&gt;=0)),"REVIEW: price",IF(NOT(AND(ISNUMBER(G729),G729&gt;=0,G729&lt;=1)),"REVIEW: discount",IF(NOT(AND(ISNUMBER(H729),H729&gt;=0)),"REVIEW: unit cost","OK")))))))))))),"REVIEW: cell error")</x:f>
      </x:c>
      <x:c r="K729" s="109" t="str">
        <x:f>IF(J729="","",IF(J729="Cancelled",0,IF(OR(J729="OK",J729="REVIEW: unit cost"),ROUND(E729*F729*(1-G729),2),"n.a.")))</x:f>
      </x:c>
      <x:c r="L729" s="109" t="str">
        <x:f>IF(J729="","",IF(J729="Cancelled",0,IF(J729="OK",ROUND(E729*H729,2),"n.a.")))</x:f>
      </x:c>
      <x:c r="M729" s="109" t="str">
        <x:f>IF(J729="","",IF(AND(ISNUMBER(K729),ISNUMBER(L729)),K729-L729,"n.a."))</x:f>
      </x:c>
      <x:c r="N729" s="111" t="str">
        <x:f>IF(J729="","",IF(AND(ISNUMBER(M729),ISNUMBER(K729),K729&lt;&gt;0),M729/K729,"n.a."))</x:f>
      </x:c>
      <x:c r="O729" s="108" t="str">
        <x:f>IF(J729="","",IF(J729="Cancelled","Excluded",IF(J729&lt;&gt;"OK","Correct inputs",IF(K729=0,"Zero sales",IF(NOT('Sales overview'!$R$8),"Set target",IF(N729&lt;'Sales overview'!$E$6,"Below target","At/above target"))))))</x:f>
      </x:c>
    </x:row>
    <x:row r="730" ht="24" customHeight="1">
      <x:c r="A730" s="28"/>
      <x:c r="B730" s="100"/>
      <x:c r="C730" s="28"/>
      <x:c r="D730" s="28"/>
      <x:c r="E730" s="102"/>
      <x:c r="F730" s="103"/>
      <x:c r="G730" s="104"/>
      <x:c r="H730" s="103"/>
      <x:c r="I730" s="107"/>
      <x:c r="J730" s="108" t="str">
        <x:f>IFERROR(IF(COUNTA(A730:I730)=0,"",IF(LEN(TRIM(A730))=0,"REVIEW: missing ID",IF(COUNTIFS($A$7:$A$1006,A730)&lt;&gt;1,"REVIEW: duplicate ID",IF(NOT(OR(I730="Invoiced",I730="Cancelled")),"REVIEW: status",IF(I730="Cancelled","Cancelled",IF(NOT(AND(ISNUMBER(B730),B730&gt;=1,B730&lt;=2958465)),"REVIEW: date",IF(LEN(TRIM(C730))=0,"REVIEW: customer",IF(LEN(TRIM(D730))=0,"REVIEW: product",IF(NOT(AND(ISNUMBER(E730),E730&gt;0)),"REVIEW: quantity",IF(NOT(AND(ISNUMBER(F730),F730&gt;=0)),"REVIEW: price",IF(NOT(AND(ISNUMBER(G730),G730&gt;=0,G730&lt;=1)),"REVIEW: discount",IF(NOT(AND(ISNUMBER(H730),H730&gt;=0)),"REVIEW: unit cost","OK")))))))))))),"REVIEW: cell error")</x:f>
      </x:c>
      <x:c r="K730" s="109" t="str">
        <x:f>IF(J730="","",IF(J730="Cancelled",0,IF(OR(J730="OK",J730="REVIEW: unit cost"),ROUND(E730*F730*(1-G730),2),"n.a.")))</x:f>
      </x:c>
      <x:c r="L730" s="109" t="str">
        <x:f>IF(J730="","",IF(J730="Cancelled",0,IF(J730="OK",ROUND(E730*H730,2),"n.a.")))</x:f>
      </x:c>
      <x:c r="M730" s="109" t="str">
        <x:f>IF(J730="","",IF(AND(ISNUMBER(K730),ISNUMBER(L730)),K730-L730,"n.a."))</x:f>
      </x:c>
      <x:c r="N730" s="111" t="str">
        <x:f>IF(J730="","",IF(AND(ISNUMBER(M730),ISNUMBER(K730),K730&lt;&gt;0),M730/K730,"n.a."))</x:f>
      </x:c>
      <x:c r="O730" s="108" t="str">
        <x:f>IF(J730="","",IF(J730="Cancelled","Excluded",IF(J730&lt;&gt;"OK","Correct inputs",IF(K730=0,"Zero sales",IF(NOT('Sales overview'!$R$8),"Set target",IF(N730&lt;'Sales overview'!$E$6,"Below target","At/above target"))))))</x:f>
      </x:c>
    </x:row>
    <x:row r="731" ht="24" customHeight="1">
      <x:c r="A731" s="28"/>
      <x:c r="B731" s="100"/>
      <x:c r="C731" s="28"/>
      <x:c r="D731" s="28"/>
      <x:c r="E731" s="102"/>
      <x:c r="F731" s="103"/>
      <x:c r="G731" s="104"/>
      <x:c r="H731" s="103"/>
      <x:c r="I731" s="107"/>
      <x:c r="J731" s="108" t="str">
        <x:f>IFERROR(IF(COUNTA(A731:I731)=0,"",IF(LEN(TRIM(A731))=0,"REVIEW: missing ID",IF(COUNTIFS($A$7:$A$1006,A731)&lt;&gt;1,"REVIEW: duplicate ID",IF(NOT(OR(I731="Invoiced",I731="Cancelled")),"REVIEW: status",IF(I731="Cancelled","Cancelled",IF(NOT(AND(ISNUMBER(B731),B731&gt;=1,B731&lt;=2958465)),"REVIEW: date",IF(LEN(TRIM(C731))=0,"REVIEW: customer",IF(LEN(TRIM(D731))=0,"REVIEW: product",IF(NOT(AND(ISNUMBER(E731),E731&gt;0)),"REVIEW: quantity",IF(NOT(AND(ISNUMBER(F731),F731&gt;=0)),"REVIEW: price",IF(NOT(AND(ISNUMBER(G731),G731&gt;=0,G731&lt;=1)),"REVIEW: discount",IF(NOT(AND(ISNUMBER(H731),H731&gt;=0)),"REVIEW: unit cost","OK")))))))))))),"REVIEW: cell error")</x:f>
      </x:c>
      <x:c r="K731" s="109" t="str">
        <x:f>IF(J731="","",IF(J731="Cancelled",0,IF(OR(J731="OK",J731="REVIEW: unit cost"),ROUND(E731*F731*(1-G731),2),"n.a.")))</x:f>
      </x:c>
      <x:c r="L731" s="109" t="str">
        <x:f>IF(J731="","",IF(J731="Cancelled",0,IF(J731="OK",ROUND(E731*H731,2),"n.a.")))</x:f>
      </x:c>
      <x:c r="M731" s="109" t="str">
        <x:f>IF(J731="","",IF(AND(ISNUMBER(K731),ISNUMBER(L731)),K731-L731,"n.a."))</x:f>
      </x:c>
      <x:c r="N731" s="111" t="str">
        <x:f>IF(J731="","",IF(AND(ISNUMBER(M731),ISNUMBER(K731),K731&lt;&gt;0),M731/K731,"n.a."))</x:f>
      </x:c>
      <x:c r="O731" s="108" t="str">
        <x:f>IF(J731="","",IF(J731="Cancelled","Excluded",IF(J731&lt;&gt;"OK","Correct inputs",IF(K731=0,"Zero sales",IF(NOT('Sales overview'!$R$8),"Set target",IF(N731&lt;'Sales overview'!$E$6,"Below target","At/above target"))))))</x:f>
      </x:c>
    </x:row>
    <x:row r="732" ht="24" customHeight="1">
      <x:c r="A732" s="28"/>
      <x:c r="B732" s="100"/>
      <x:c r="C732" s="28"/>
      <x:c r="D732" s="28"/>
      <x:c r="E732" s="102"/>
      <x:c r="F732" s="103"/>
      <x:c r="G732" s="104"/>
      <x:c r="H732" s="103"/>
      <x:c r="I732" s="107"/>
      <x:c r="J732" s="108" t="str">
        <x:f>IFERROR(IF(COUNTA(A732:I732)=0,"",IF(LEN(TRIM(A732))=0,"REVIEW: missing ID",IF(COUNTIFS($A$7:$A$1006,A732)&lt;&gt;1,"REVIEW: duplicate ID",IF(NOT(OR(I732="Invoiced",I732="Cancelled")),"REVIEW: status",IF(I732="Cancelled","Cancelled",IF(NOT(AND(ISNUMBER(B732),B732&gt;=1,B732&lt;=2958465)),"REVIEW: date",IF(LEN(TRIM(C732))=0,"REVIEW: customer",IF(LEN(TRIM(D732))=0,"REVIEW: product",IF(NOT(AND(ISNUMBER(E732),E732&gt;0)),"REVIEW: quantity",IF(NOT(AND(ISNUMBER(F732),F732&gt;=0)),"REVIEW: price",IF(NOT(AND(ISNUMBER(G732),G732&gt;=0,G732&lt;=1)),"REVIEW: discount",IF(NOT(AND(ISNUMBER(H732),H732&gt;=0)),"REVIEW: unit cost","OK")))))))))))),"REVIEW: cell error")</x:f>
      </x:c>
      <x:c r="K732" s="109" t="str">
        <x:f>IF(J732="","",IF(J732="Cancelled",0,IF(OR(J732="OK",J732="REVIEW: unit cost"),ROUND(E732*F732*(1-G732),2),"n.a.")))</x:f>
      </x:c>
      <x:c r="L732" s="109" t="str">
        <x:f>IF(J732="","",IF(J732="Cancelled",0,IF(J732="OK",ROUND(E732*H732,2),"n.a.")))</x:f>
      </x:c>
      <x:c r="M732" s="109" t="str">
        <x:f>IF(J732="","",IF(AND(ISNUMBER(K732),ISNUMBER(L732)),K732-L732,"n.a."))</x:f>
      </x:c>
      <x:c r="N732" s="111" t="str">
        <x:f>IF(J732="","",IF(AND(ISNUMBER(M732),ISNUMBER(K732),K732&lt;&gt;0),M732/K732,"n.a."))</x:f>
      </x:c>
      <x:c r="O732" s="108" t="str">
        <x:f>IF(J732="","",IF(J732="Cancelled","Excluded",IF(J732&lt;&gt;"OK","Correct inputs",IF(K732=0,"Zero sales",IF(NOT('Sales overview'!$R$8),"Set target",IF(N732&lt;'Sales overview'!$E$6,"Below target","At/above target"))))))</x:f>
      </x:c>
    </x:row>
    <x:row r="733" ht="24" customHeight="1">
      <x:c r="A733" s="28"/>
      <x:c r="B733" s="100"/>
      <x:c r="C733" s="28"/>
      <x:c r="D733" s="28"/>
      <x:c r="E733" s="102"/>
      <x:c r="F733" s="103"/>
      <x:c r="G733" s="104"/>
      <x:c r="H733" s="103"/>
      <x:c r="I733" s="107"/>
      <x:c r="J733" s="108" t="str">
        <x:f>IFERROR(IF(COUNTA(A733:I733)=0,"",IF(LEN(TRIM(A733))=0,"REVIEW: missing ID",IF(COUNTIFS($A$7:$A$1006,A733)&lt;&gt;1,"REVIEW: duplicate ID",IF(NOT(OR(I733="Invoiced",I733="Cancelled")),"REVIEW: status",IF(I733="Cancelled","Cancelled",IF(NOT(AND(ISNUMBER(B733),B733&gt;=1,B733&lt;=2958465)),"REVIEW: date",IF(LEN(TRIM(C733))=0,"REVIEW: customer",IF(LEN(TRIM(D733))=0,"REVIEW: product",IF(NOT(AND(ISNUMBER(E733),E733&gt;0)),"REVIEW: quantity",IF(NOT(AND(ISNUMBER(F733),F733&gt;=0)),"REVIEW: price",IF(NOT(AND(ISNUMBER(G733),G733&gt;=0,G733&lt;=1)),"REVIEW: discount",IF(NOT(AND(ISNUMBER(H733),H733&gt;=0)),"REVIEW: unit cost","OK")))))))))))),"REVIEW: cell error")</x:f>
      </x:c>
      <x:c r="K733" s="109" t="str">
        <x:f>IF(J733="","",IF(J733="Cancelled",0,IF(OR(J733="OK",J733="REVIEW: unit cost"),ROUND(E733*F733*(1-G733),2),"n.a.")))</x:f>
      </x:c>
      <x:c r="L733" s="109" t="str">
        <x:f>IF(J733="","",IF(J733="Cancelled",0,IF(J733="OK",ROUND(E733*H733,2),"n.a.")))</x:f>
      </x:c>
      <x:c r="M733" s="109" t="str">
        <x:f>IF(J733="","",IF(AND(ISNUMBER(K733),ISNUMBER(L733)),K733-L733,"n.a."))</x:f>
      </x:c>
      <x:c r="N733" s="111" t="str">
        <x:f>IF(J733="","",IF(AND(ISNUMBER(M733),ISNUMBER(K733),K733&lt;&gt;0),M733/K733,"n.a."))</x:f>
      </x:c>
      <x:c r="O733" s="108" t="str">
        <x:f>IF(J733="","",IF(J733="Cancelled","Excluded",IF(J733&lt;&gt;"OK","Correct inputs",IF(K733=0,"Zero sales",IF(NOT('Sales overview'!$R$8),"Set target",IF(N733&lt;'Sales overview'!$E$6,"Below target","At/above target"))))))</x:f>
      </x:c>
    </x:row>
    <x:row r="734" ht="24" customHeight="1">
      <x:c r="A734" s="28"/>
      <x:c r="B734" s="100"/>
      <x:c r="C734" s="28"/>
      <x:c r="D734" s="28"/>
      <x:c r="E734" s="102"/>
      <x:c r="F734" s="103"/>
      <x:c r="G734" s="104"/>
      <x:c r="H734" s="103"/>
      <x:c r="I734" s="107"/>
      <x:c r="J734" s="108" t="str">
        <x:f>IFERROR(IF(COUNTA(A734:I734)=0,"",IF(LEN(TRIM(A734))=0,"REVIEW: missing ID",IF(COUNTIFS($A$7:$A$1006,A734)&lt;&gt;1,"REVIEW: duplicate ID",IF(NOT(OR(I734="Invoiced",I734="Cancelled")),"REVIEW: status",IF(I734="Cancelled","Cancelled",IF(NOT(AND(ISNUMBER(B734),B734&gt;=1,B734&lt;=2958465)),"REVIEW: date",IF(LEN(TRIM(C734))=0,"REVIEW: customer",IF(LEN(TRIM(D734))=0,"REVIEW: product",IF(NOT(AND(ISNUMBER(E734),E734&gt;0)),"REVIEW: quantity",IF(NOT(AND(ISNUMBER(F734),F734&gt;=0)),"REVIEW: price",IF(NOT(AND(ISNUMBER(G734),G734&gt;=0,G734&lt;=1)),"REVIEW: discount",IF(NOT(AND(ISNUMBER(H734),H734&gt;=0)),"REVIEW: unit cost","OK")))))))))))),"REVIEW: cell error")</x:f>
      </x:c>
      <x:c r="K734" s="109" t="str">
        <x:f>IF(J734="","",IF(J734="Cancelled",0,IF(OR(J734="OK",J734="REVIEW: unit cost"),ROUND(E734*F734*(1-G734),2),"n.a.")))</x:f>
      </x:c>
      <x:c r="L734" s="109" t="str">
        <x:f>IF(J734="","",IF(J734="Cancelled",0,IF(J734="OK",ROUND(E734*H734,2),"n.a.")))</x:f>
      </x:c>
      <x:c r="M734" s="109" t="str">
        <x:f>IF(J734="","",IF(AND(ISNUMBER(K734),ISNUMBER(L734)),K734-L734,"n.a."))</x:f>
      </x:c>
      <x:c r="N734" s="111" t="str">
        <x:f>IF(J734="","",IF(AND(ISNUMBER(M734),ISNUMBER(K734),K734&lt;&gt;0),M734/K734,"n.a."))</x:f>
      </x:c>
      <x:c r="O734" s="108" t="str">
        <x:f>IF(J734="","",IF(J734="Cancelled","Excluded",IF(J734&lt;&gt;"OK","Correct inputs",IF(K734=0,"Zero sales",IF(NOT('Sales overview'!$R$8),"Set target",IF(N734&lt;'Sales overview'!$E$6,"Below target","At/above target"))))))</x:f>
      </x:c>
    </x:row>
    <x:row r="735" ht="24" customHeight="1">
      <x:c r="A735" s="28"/>
      <x:c r="B735" s="100"/>
      <x:c r="C735" s="28"/>
      <x:c r="D735" s="28"/>
      <x:c r="E735" s="102"/>
      <x:c r="F735" s="103"/>
      <x:c r="G735" s="104"/>
      <x:c r="H735" s="103"/>
      <x:c r="I735" s="107"/>
      <x:c r="J735" s="108" t="str">
        <x:f>IFERROR(IF(COUNTA(A735:I735)=0,"",IF(LEN(TRIM(A735))=0,"REVIEW: missing ID",IF(COUNTIFS($A$7:$A$1006,A735)&lt;&gt;1,"REVIEW: duplicate ID",IF(NOT(OR(I735="Invoiced",I735="Cancelled")),"REVIEW: status",IF(I735="Cancelled","Cancelled",IF(NOT(AND(ISNUMBER(B735),B735&gt;=1,B735&lt;=2958465)),"REVIEW: date",IF(LEN(TRIM(C735))=0,"REVIEW: customer",IF(LEN(TRIM(D735))=0,"REVIEW: product",IF(NOT(AND(ISNUMBER(E735),E735&gt;0)),"REVIEW: quantity",IF(NOT(AND(ISNUMBER(F735),F735&gt;=0)),"REVIEW: price",IF(NOT(AND(ISNUMBER(G735),G735&gt;=0,G735&lt;=1)),"REVIEW: discount",IF(NOT(AND(ISNUMBER(H735),H735&gt;=0)),"REVIEW: unit cost","OK")))))))))))),"REVIEW: cell error")</x:f>
      </x:c>
      <x:c r="K735" s="109" t="str">
        <x:f>IF(J735="","",IF(J735="Cancelled",0,IF(OR(J735="OK",J735="REVIEW: unit cost"),ROUND(E735*F735*(1-G735),2),"n.a.")))</x:f>
      </x:c>
      <x:c r="L735" s="109" t="str">
        <x:f>IF(J735="","",IF(J735="Cancelled",0,IF(J735="OK",ROUND(E735*H735,2),"n.a.")))</x:f>
      </x:c>
      <x:c r="M735" s="109" t="str">
        <x:f>IF(J735="","",IF(AND(ISNUMBER(K735),ISNUMBER(L735)),K735-L735,"n.a."))</x:f>
      </x:c>
      <x:c r="N735" s="111" t="str">
        <x:f>IF(J735="","",IF(AND(ISNUMBER(M735),ISNUMBER(K735),K735&lt;&gt;0),M735/K735,"n.a."))</x:f>
      </x:c>
      <x:c r="O735" s="108" t="str">
        <x:f>IF(J735="","",IF(J735="Cancelled","Excluded",IF(J735&lt;&gt;"OK","Correct inputs",IF(K735=0,"Zero sales",IF(NOT('Sales overview'!$R$8),"Set target",IF(N735&lt;'Sales overview'!$E$6,"Below target","At/above target"))))))</x:f>
      </x:c>
    </x:row>
    <x:row r="736" ht="24" customHeight="1">
      <x:c r="A736" s="28"/>
      <x:c r="B736" s="100"/>
      <x:c r="C736" s="28"/>
      <x:c r="D736" s="28"/>
      <x:c r="E736" s="102"/>
      <x:c r="F736" s="103"/>
      <x:c r="G736" s="104"/>
      <x:c r="H736" s="103"/>
      <x:c r="I736" s="107"/>
      <x:c r="J736" s="108" t="str">
        <x:f>IFERROR(IF(COUNTA(A736:I736)=0,"",IF(LEN(TRIM(A736))=0,"REVIEW: missing ID",IF(COUNTIFS($A$7:$A$1006,A736)&lt;&gt;1,"REVIEW: duplicate ID",IF(NOT(OR(I736="Invoiced",I736="Cancelled")),"REVIEW: status",IF(I736="Cancelled","Cancelled",IF(NOT(AND(ISNUMBER(B736),B736&gt;=1,B736&lt;=2958465)),"REVIEW: date",IF(LEN(TRIM(C736))=0,"REVIEW: customer",IF(LEN(TRIM(D736))=0,"REVIEW: product",IF(NOT(AND(ISNUMBER(E736),E736&gt;0)),"REVIEW: quantity",IF(NOT(AND(ISNUMBER(F736),F736&gt;=0)),"REVIEW: price",IF(NOT(AND(ISNUMBER(G736),G736&gt;=0,G736&lt;=1)),"REVIEW: discount",IF(NOT(AND(ISNUMBER(H736),H736&gt;=0)),"REVIEW: unit cost","OK")))))))))))),"REVIEW: cell error")</x:f>
      </x:c>
      <x:c r="K736" s="109" t="str">
        <x:f>IF(J736="","",IF(J736="Cancelled",0,IF(OR(J736="OK",J736="REVIEW: unit cost"),ROUND(E736*F736*(1-G736),2),"n.a.")))</x:f>
      </x:c>
      <x:c r="L736" s="109" t="str">
        <x:f>IF(J736="","",IF(J736="Cancelled",0,IF(J736="OK",ROUND(E736*H736,2),"n.a.")))</x:f>
      </x:c>
      <x:c r="M736" s="109" t="str">
        <x:f>IF(J736="","",IF(AND(ISNUMBER(K736),ISNUMBER(L736)),K736-L736,"n.a."))</x:f>
      </x:c>
      <x:c r="N736" s="111" t="str">
        <x:f>IF(J736="","",IF(AND(ISNUMBER(M736),ISNUMBER(K736),K736&lt;&gt;0),M736/K736,"n.a."))</x:f>
      </x:c>
      <x:c r="O736" s="108" t="str">
        <x:f>IF(J736="","",IF(J736="Cancelled","Excluded",IF(J736&lt;&gt;"OK","Correct inputs",IF(K736=0,"Zero sales",IF(NOT('Sales overview'!$R$8),"Set target",IF(N736&lt;'Sales overview'!$E$6,"Below target","At/above target"))))))</x:f>
      </x:c>
    </x:row>
    <x:row r="737" ht="24" customHeight="1">
      <x:c r="A737" s="28"/>
      <x:c r="B737" s="100"/>
      <x:c r="C737" s="28"/>
      <x:c r="D737" s="28"/>
      <x:c r="E737" s="102"/>
      <x:c r="F737" s="103"/>
      <x:c r="G737" s="104"/>
      <x:c r="H737" s="103"/>
      <x:c r="I737" s="107"/>
      <x:c r="J737" s="108" t="str">
        <x:f>IFERROR(IF(COUNTA(A737:I737)=0,"",IF(LEN(TRIM(A737))=0,"REVIEW: missing ID",IF(COUNTIFS($A$7:$A$1006,A737)&lt;&gt;1,"REVIEW: duplicate ID",IF(NOT(OR(I737="Invoiced",I737="Cancelled")),"REVIEW: status",IF(I737="Cancelled","Cancelled",IF(NOT(AND(ISNUMBER(B737),B737&gt;=1,B737&lt;=2958465)),"REVIEW: date",IF(LEN(TRIM(C737))=0,"REVIEW: customer",IF(LEN(TRIM(D737))=0,"REVIEW: product",IF(NOT(AND(ISNUMBER(E737),E737&gt;0)),"REVIEW: quantity",IF(NOT(AND(ISNUMBER(F737),F737&gt;=0)),"REVIEW: price",IF(NOT(AND(ISNUMBER(G737),G737&gt;=0,G737&lt;=1)),"REVIEW: discount",IF(NOT(AND(ISNUMBER(H737),H737&gt;=0)),"REVIEW: unit cost","OK")))))))))))),"REVIEW: cell error")</x:f>
      </x:c>
      <x:c r="K737" s="109" t="str">
        <x:f>IF(J737="","",IF(J737="Cancelled",0,IF(OR(J737="OK",J737="REVIEW: unit cost"),ROUND(E737*F737*(1-G737),2),"n.a.")))</x:f>
      </x:c>
      <x:c r="L737" s="109" t="str">
        <x:f>IF(J737="","",IF(J737="Cancelled",0,IF(J737="OK",ROUND(E737*H737,2),"n.a.")))</x:f>
      </x:c>
      <x:c r="M737" s="109" t="str">
        <x:f>IF(J737="","",IF(AND(ISNUMBER(K737),ISNUMBER(L737)),K737-L737,"n.a."))</x:f>
      </x:c>
      <x:c r="N737" s="111" t="str">
        <x:f>IF(J737="","",IF(AND(ISNUMBER(M737),ISNUMBER(K737),K737&lt;&gt;0),M737/K737,"n.a."))</x:f>
      </x:c>
      <x:c r="O737" s="108" t="str">
        <x:f>IF(J737="","",IF(J737="Cancelled","Excluded",IF(J737&lt;&gt;"OK","Correct inputs",IF(K737=0,"Zero sales",IF(NOT('Sales overview'!$R$8),"Set target",IF(N737&lt;'Sales overview'!$E$6,"Below target","At/above target"))))))</x:f>
      </x:c>
    </x:row>
    <x:row r="738" ht="24" customHeight="1">
      <x:c r="A738" s="28"/>
      <x:c r="B738" s="100"/>
      <x:c r="C738" s="28"/>
      <x:c r="D738" s="28"/>
      <x:c r="E738" s="102"/>
      <x:c r="F738" s="103"/>
      <x:c r="G738" s="104"/>
      <x:c r="H738" s="103"/>
      <x:c r="I738" s="107"/>
      <x:c r="J738" s="108" t="str">
        <x:f>IFERROR(IF(COUNTA(A738:I738)=0,"",IF(LEN(TRIM(A738))=0,"REVIEW: missing ID",IF(COUNTIFS($A$7:$A$1006,A738)&lt;&gt;1,"REVIEW: duplicate ID",IF(NOT(OR(I738="Invoiced",I738="Cancelled")),"REVIEW: status",IF(I738="Cancelled","Cancelled",IF(NOT(AND(ISNUMBER(B738),B738&gt;=1,B738&lt;=2958465)),"REVIEW: date",IF(LEN(TRIM(C738))=0,"REVIEW: customer",IF(LEN(TRIM(D738))=0,"REVIEW: product",IF(NOT(AND(ISNUMBER(E738),E738&gt;0)),"REVIEW: quantity",IF(NOT(AND(ISNUMBER(F738),F738&gt;=0)),"REVIEW: price",IF(NOT(AND(ISNUMBER(G738),G738&gt;=0,G738&lt;=1)),"REVIEW: discount",IF(NOT(AND(ISNUMBER(H738),H738&gt;=0)),"REVIEW: unit cost","OK")))))))))))),"REVIEW: cell error")</x:f>
      </x:c>
      <x:c r="K738" s="109" t="str">
        <x:f>IF(J738="","",IF(J738="Cancelled",0,IF(OR(J738="OK",J738="REVIEW: unit cost"),ROUND(E738*F738*(1-G738),2),"n.a.")))</x:f>
      </x:c>
      <x:c r="L738" s="109" t="str">
        <x:f>IF(J738="","",IF(J738="Cancelled",0,IF(J738="OK",ROUND(E738*H738,2),"n.a.")))</x:f>
      </x:c>
      <x:c r="M738" s="109" t="str">
        <x:f>IF(J738="","",IF(AND(ISNUMBER(K738),ISNUMBER(L738)),K738-L738,"n.a."))</x:f>
      </x:c>
      <x:c r="N738" s="111" t="str">
        <x:f>IF(J738="","",IF(AND(ISNUMBER(M738),ISNUMBER(K738),K738&lt;&gt;0),M738/K738,"n.a."))</x:f>
      </x:c>
      <x:c r="O738" s="108" t="str">
        <x:f>IF(J738="","",IF(J738="Cancelled","Excluded",IF(J738&lt;&gt;"OK","Correct inputs",IF(K738=0,"Zero sales",IF(NOT('Sales overview'!$R$8),"Set target",IF(N738&lt;'Sales overview'!$E$6,"Below target","At/above target"))))))</x:f>
      </x:c>
    </x:row>
    <x:row r="739" ht="24" customHeight="1">
      <x:c r="A739" s="28"/>
      <x:c r="B739" s="100"/>
      <x:c r="C739" s="28"/>
      <x:c r="D739" s="28"/>
      <x:c r="E739" s="102"/>
      <x:c r="F739" s="103"/>
      <x:c r="G739" s="104"/>
      <x:c r="H739" s="103"/>
      <x:c r="I739" s="107"/>
      <x:c r="J739" s="108" t="str">
        <x:f>IFERROR(IF(COUNTA(A739:I739)=0,"",IF(LEN(TRIM(A739))=0,"REVIEW: missing ID",IF(COUNTIFS($A$7:$A$1006,A739)&lt;&gt;1,"REVIEW: duplicate ID",IF(NOT(OR(I739="Invoiced",I739="Cancelled")),"REVIEW: status",IF(I739="Cancelled","Cancelled",IF(NOT(AND(ISNUMBER(B739),B739&gt;=1,B739&lt;=2958465)),"REVIEW: date",IF(LEN(TRIM(C739))=0,"REVIEW: customer",IF(LEN(TRIM(D739))=0,"REVIEW: product",IF(NOT(AND(ISNUMBER(E739),E739&gt;0)),"REVIEW: quantity",IF(NOT(AND(ISNUMBER(F739),F739&gt;=0)),"REVIEW: price",IF(NOT(AND(ISNUMBER(G739),G739&gt;=0,G739&lt;=1)),"REVIEW: discount",IF(NOT(AND(ISNUMBER(H739),H739&gt;=0)),"REVIEW: unit cost","OK")))))))))))),"REVIEW: cell error")</x:f>
      </x:c>
      <x:c r="K739" s="109" t="str">
        <x:f>IF(J739="","",IF(J739="Cancelled",0,IF(OR(J739="OK",J739="REVIEW: unit cost"),ROUND(E739*F739*(1-G739),2),"n.a.")))</x:f>
      </x:c>
      <x:c r="L739" s="109" t="str">
        <x:f>IF(J739="","",IF(J739="Cancelled",0,IF(J739="OK",ROUND(E739*H739,2),"n.a.")))</x:f>
      </x:c>
      <x:c r="M739" s="109" t="str">
        <x:f>IF(J739="","",IF(AND(ISNUMBER(K739),ISNUMBER(L739)),K739-L739,"n.a."))</x:f>
      </x:c>
      <x:c r="N739" s="111" t="str">
        <x:f>IF(J739="","",IF(AND(ISNUMBER(M739),ISNUMBER(K739),K739&lt;&gt;0),M739/K739,"n.a."))</x:f>
      </x:c>
      <x:c r="O739" s="108" t="str">
        <x:f>IF(J739="","",IF(J739="Cancelled","Excluded",IF(J739&lt;&gt;"OK","Correct inputs",IF(K739=0,"Zero sales",IF(NOT('Sales overview'!$R$8),"Set target",IF(N739&lt;'Sales overview'!$E$6,"Below target","At/above target"))))))</x:f>
      </x:c>
    </x:row>
    <x:row r="740" ht="24" customHeight="1">
      <x:c r="A740" s="28"/>
      <x:c r="B740" s="100"/>
      <x:c r="C740" s="28"/>
      <x:c r="D740" s="28"/>
      <x:c r="E740" s="102"/>
      <x:c r="F740" s="103"/>
      <x:c r="G740" s="104"/>
      <x:c r="H740" s="103"/>
      <x:c r="I740" s="107"/>
      <x:c r="J740" s="108" t="str">
        <x:f>IFERROR(IF(COUNTA(A740:I740)=0,"",IF(LEN(TRIM(A740))=0,"REVIEW: missing ID",IF(COUNTIFS($A$7:$A$1006,A740)&lt;&gt;1,"REVIEW: duplicate ID",IF(NOT(OR(I740="Invoiced",I740="Cancelled")),"REVIEW: status",IF(I740="Cancelled","Cancelled",IF(NOT(AND(ISNUMBER(B740),B740&gt;=1,B740&lt;=2958465)),"REVIEW: date",IF(LEN(TRIM(C740))=0,"REVIEW: customer",IF(LEN(TRIM(D740))=0,"REVIEW: product",IF(NOT(AND(ISNUMBER(E740),E740&gt;0)),"REVIEW: quantity",IF(NOT(AND(ISNUMBER(F740),F740&gt;=0)),"REVIEW: price",IF(NOT(AND(ISNUMBER(G740),G740&gt;=0,G740&lt;=1)),"REVIEW: discount",IF(NOT(AND(ISNUMBER(H740),H740&gt;=0)),"REVIEW: unit cost","OK")))))))))))),"REVIEW: cell error")</x:f>
      </x:c>
      <x:c r="K740" s="109" t="str">
        <x:f>IF(J740="","",IF(J740="Cancelled",0,IF(OR(J740="OK",J740="REVIEW: unit cost"),ROUND(E740*F740*(1-G740),2),"n.a.")))</x:f>
      </x:c>
      <x:c r="L740" s="109" t="str">
        <x:f>IF(J740="","",IF(J740="Cancelled",0,IF(J740="OK",ROUND(E740*H740,2),"n.a.")))</x:f>
      </x:c>
      <x:c r="M740" s="109" t="str">
        <x:f>IF(J740="","",IF(AND(ISNUMBER(K740),ISNUMBER(L740)),K740-L740,"n.a."))</x:f>
      </x:c>
      <x:c r="N740" s="111" t="str">
        <x:f>IF(J740="","",IF(AND(ISNUMBER(M740),ISNUMBER(K740),K740&lt;&gt;0),M740/K740,"n.a."))</x:f>
      </x:c>
      <x:c r="O740" s="108" t="str">
        <x:f>IF(J740="","",IF(J740="Cancelled","Excluded",IF(J740&lt;&gt;"OK","Correct inputs",IF(K740=0,"Zero sales",IF(NOT('Sales overview'!$R$8),"Set target",IF(N740&lt;'Sales overview'!$E$6,"Below target","At/above target"))))))</x:f>
      </x:c>
    </x:row>
    <x:row r="741" ht="24" customHeight="1">
      <x:c r="A741" s="28"/>
      <x:c r="B741" s="100"/>
      <x:c r="C741" s="28"/>
      <x:c r="D741" s="28"/>
      <x:c r="E741" s="102"/>
      <x:c r="F741" s="103"/>
      <x:c r="G741" s="104"/>
      <x:c r="H741" s="103"/>
      <x:c r="I741" s="107"/>
      <x:c r="J741" s="108" t="str">
        <x:f>IFERROR(IF(COUNTA(A741:I741)=0,"",IF(LEN(TRIM(A741))=0,"REVIEW: missing ID",IF(COUNTIFS($A$7:$A$1006,A741)&lt;&gt;1,"REVIEW: duplicate ID",IF(NOT(OR(I741="Invoiced",I741="Cancelled")),"REVIEW: status",IF(I741="Cancelled","Cancelled",IF(NOT(AND(ISNUMBER(B741),B741&gt;=1,B741&lt;=2958465)),"REVIEW: date",IF(LEN(TRIM(C741))=0,"REVIEW: customer",IF(LEN(TRIM(D741))=0,"REVIEW: product",IF(NOT(AND(ISNUMBER(E741),E741&gt;0)),"REVIEW: quantity",IF(NOT(AND(ISNUMBER(F741),F741&gt;=0)),"REVIEW: price",IF(NOT(AND(ISNUMBER(G741),G741&gt;=0,G741&lt;=1)),"REVIEW: discount",IF(NOT(AND(ISNUMBER(H741),H741&gt;=0)),"REVIEW: unit cost","OK")))))))))))),"REVIEW: cell error")</x:f>
      </x:c>
      <x:c r="K741" s="109" t="str">
        <x:f>IF(J741="","",IF(J741="Cancelled",0,IF(OR(J741="OK",J741="REVIEW: unit cost"),ROUND(E741*F741*(1-G741),2),"n.a.")))</x:f>
      </x:c>
      <x:c r="L741" s="109" t="str">
        <x:f>IF(J741="","",IF(J741="Cancelled",0,IF(J741="OK",ROUND(E741*H741,2),"n.a.")))</x:f>
      </x:c>
      <x:c r="M741" s="109" t="str">
        <x:f>IF(J741="","",IF(AND(ISNUMBER(K741),ISNUMBER(L741)),K741-L741,"n.a."))</x:f>
      </x:c>
      <x:c r="N741" s="111" t="str">
        <x:f>IF(J741="","",IF(AND(ISNUMBER(M741),ISNUMBER(K741),K741&lt;&gt;0),M741/K741,"n.a."))</x:f>
      </x:c>
      <x:c r="O741" s="108" t="str">
        <x:f>IF(J741="","",IF(J741="Cancelled","Excluded",IF(J741&lt;&gt;"OK","Correct inputs",IF(K741=0,"Zero sales",IF(NOT('Sales overview'!$R$8),"Set target",IF(N741&lt;'Sales overview'!$E$6,"Below target","At/above target"))))))</x:f>
      </x:c>
    </x:row>
    <x:row r="742" ht="24" customHeight="1">
      <x:c r="A742" s="28"/>
      <x:c r="B742" s="100"/>
      <x:c r="C742" s="28"/>
      <x:c r="D742" s="28"/>
      <x:c r="E742" s="102"/>
      <x:c r="F742" s="103"/>
      <x:c r="G742" s="104"/>
      <x:c r="H742" s="103"/>
      <x:c r="I742" s="107"/>
      <x:c r="J742" s="108" t="str">
        <x:f>IFERROR(IF(COUNTA(A742:I742)=0,"",IF(LEN(TRIM(A742))=0,"REVIEW: missing ID",IF(COUNTIFS($A$7:$A$1006,A742)&lt;&gt;1,"REVIEW: duplicate ID",IF(NOT(OR(I742="Invoiced",I742="Cancelled")),"REVIEW: status",IF(I742="Cancelled","Cancelled",IF(NOT(AND(ISNUMBER(B742),B742&gt;=1,B742&lt;=2958465)),"REVIEW: date",IF(LEN(TRIM(C742))=0,"REVIEW: customer",IF(LEN(TRIM(D742))=0,"REVIEW: product",IF(NOT(AND(ISNUMBER(E742),E742&gt;0)),"REVIEW: quantity",IF(NOT(AND(ISNUMBER(F742),F742&gt;=0)),"REVIEW: price",IF(NOT(AND(ISNUMBER(G742),G742&gt;=0,G742&lt;=1)),"REVIEW: discount",IF(NOT(AND(ISNUMBER(H742),H742&gt;=0)),"REVIEW: unit cost","OK")))))))))))),"REVIEW: cell error")</x:f>
      </x:c>
      <x:c r="K742" s="109" t="str">
        <x:f>IF(J742="","",IF(J742="Cancelled",0,IF(OR(J742="OK",J742="REVIEW: unit cost"),ROUND(E742*F742*(1-G742),2),"n.a.")))</x:f>
      </x:c>
      <x:c r="L742" s="109" t="str">
        <x:f>IF(J742="","",IF(J742="Cancelled",0,IF(J742="OK",ROUND(E742*H742,2),"n.a.")))</x:f>
      </x:c>
      <x:c r="M742" s="109" t="str">
        <x:f>IF(J742="","",IF(AND(ISNUMBER(K742),ISNUMBER(L742)),K742-L742,"n.a."))</x:f>
      </x:c>
      <x:c r="N742" s="111" t="str">
        <x:f>IF(J742="","",IF(AND(ISNUMBER(M742),ISNUMBER(K742),K742&lt;&gt;0),M742/K742,"n.a."))</x:f>
      </x:c>
      <x:c r="O742" s="108" t="str">
        <x:f>IF(J742="","",IF(J742="Cancelled","Excluded",IF(J742&lt;&gt;"OK","Correct inputs",IF(K742=0,"Zero sales",IF(NOT('Sales overview'!$R$8),"Set target",IF(N742&lt;'Sales overview'!$E$6,"Below target","At/above target"))))))</x:f>
      </x:c>
    </x:row>
    <x:row r="743" ht="24" customHeight="1">
      <x:c r="A743" s="28"/>
      <x:c r="B743" s="100"/>
      <x:c r="C743" s="28"/>
      <x:c r="D743" s="28"/>
      <x:c r="E743" s="102"/>
      <x:c r="F743" s="103"/>
      <x:c r="G743" s="104"/>
      <x:c r="H743" s="103"/>
      <x:c r="I743" s="107"/>
      <x:c r="J743" s="108" t="str">
        <x:f>IFERROR(IF(COUNTA(A743:I743)=0,"",IF(LEN(TRIM(A743))=0,"REVIEW: missing ID",IF(COUNTIFS($A$7:$A$1006,A743)&lt;&gt;1,"REVIEW: duplicate ID",IF(NOT(OR(I743="Invoiced",I743="Cancelled")),"REVIEW: status",IF(I743="Cancelled","Cancelled",IF(NOT(AND(ISNUMBER(B743),B743&gt;=1,B743&lt;=2958465)),"REVIEW: date",IF(LEN(TRIM(C743))=0,"REVIEW: customer",IF(LEN(TRIM(D743))=0,"REVIEW: product",IF(NOT(AND(ISNUMBER(E743),E743&gt;0)),"REVIEW: quantity",IF(NOT(AND(ISNUMBER(F743),F743&gt;=0)),"REVIEW: price",IF(NOT(AND(ISNUMBER(G743),G743&gt;=0,G743&lt;=1)),"REVIEW: discount",IF(NOT(AND(ISNUMBER(H743),H743&gt;=0)),"REVIEW: unit cost","OK")))))))))))),"REVIEW: cell error")</x:f>
      </x:c>
      <x:c r="K743" s="109" t="str">
        <x:f>IF(J743="","",IF(J743="Cancelled",0,IF(OR(J743="OK",J743="REVIEW: unit cost"),ROUND(E743*F743*(1-G743),2),"n.a.")))</x:f>
      </x:c>
      <x:c r="L743" s="109" t="str">
        <x:f>IF(J743="","",IF(J743="Cancelled",0,IF(J743="OK",ROUND(E743*H743,2),"n.a.")))</x:f>
      </x:c>
      <x:c r="M743" s="109" t="str">
        <x:f>IF(J743="","",IF(AND(ISNUMBER(K743),ISNUMBER(L743)),K743-L743,"n.a."))</x:f>
      </x:c>
      <x:c r="N743" s="111" t="str">
        <x:f>IF(J743="","",IF(AND(ISNUMBER(M743),ISNUMBER(K743),K743&lt;&gt;0),M743/K743,"n.a."))</x:f>
      </x:c>
      <x:c r="O743" s="108" t="str">
        <x:f>IF(J743="","",IF(J743="Cancelled","Excluded",IF(J743&lt;&gt;"OK","Correct inputs",IF(K743=0,"Zero sales",IF(NOT('Sales overview'!$R$8),"Set target",IF(N743&lt;'Sales overview'!$E$6,"Below target","At/above target"))))))</x:f>
      </x:c>
    </x:row>
    <x:row r="744" ht="24" customHeight="1">
      <x:c r="A744" s="28"/>
      <x:c r="B744" s="100"/>
      <x:c r="C744" s="28"/>
      <x:c r="D744" s="28"/>
      <x:c r="E744" s="102"/>
      <x:c r="F744" s="103"/>
      <x:c r="G744" s="104"/>
      <x:c r="H744" s="103"/>
      <x:c r="I744" s="107"/>
      <x:c r="J744" s="108" t="str">
        <x:f>IFERROR(IF(COUNTA(A744:I744)=0,"",IF(LEN(TRIM(A744))=0,"REVIEW: missing ID",IF(COUNTIFS($A$7:$A$1006,A744)&lt;&gt;1,"REVIEW: duplicate ID",IF(NOT(OR(I744="Invoiced",I744="Cancelled")),"REVIEW: status",IF(I744="Cancelled","Cancelled",IF(NOT(AND(ISNUMBER(B744),B744&gt;=1,B744&lt;=2958465)),"REVIEW: date",IF(LEN(TRIM(C744))=0,"REVIEW: customer",IF(LEN(TRIM(D744))=0,"REVIEW: product",IF(NOT(AND(ISNUMBER(E744),E744&gt;0)),"REVIEW: quantity",IF(NOT(AND(ISNUMBER(F744),F744&gt;=0)),"REVIEW: price",IF(NOT(AND(ISNUMBER(G744),G744&gt;=0,G744&lt;=1)),"REVIEW: discount",IF(NOT(AND(ISNUMBER(H744),H744&gt;=0)),"REVIEW: unit cost","OK")))))))))))),"REVIEW: cell error")</x:f>
      </x:c>
      <x:c r="K744" s="109" t="str">
        <x:f>IF(J744="","",IF(J744="Cancelled",0,IF(OR(J744="OK",J744="REVIEW: unit cost"),ROUND(E744*F744*(1-G744),2),"n.a.")))</x:f>
      </x:c>
      <x:c r="L744" s="109" t="str">
        <x:f>IF(J744="","",IF(J744="Cancelled",0,IF(J744="OK",ROUND(E744*H744,2),"n.a.")))</x:f>
      </x:c>
      <x:c r="M744" s="109" t="str">
        <x:f>IF(J744="","",IF(AND(ISNUMBER(K744),ISNUMBER(L744)),K744-L744,"n.a."))</x:f>
      </x:c>
      <x:c r="N744" s="111" t="str">
        <x:f>IF(J744="","",IF(AND(ISNUMBER(M744),ISNUMBER(K744),K744&lt;&gt;0),M744/K744,"n.a."))</x:f>
      </x:c>
      <x:c r="O744" s="108" t="str">
        <x:f>IF(J744="","",IF(J744="Cancelled","Excluded",IF(J744&lt;&gt;"OK","Correct inputs",IF(K744=0,"Zero sales",IF(NOT('Sales overview'!$R$8),"Set target",IF(N744&lt;'Sales overview'!$E$6,"Below target","At/above target"))))))</x:f>
      </x:c>
    </x:row>
    <x:row r="745" ht="24" customHeight="1">
      <x:c r="A745" s="28"/>
      <x:c r="B745" s="100"/>
      <x:c r="C745" s="28"/>
      <x:c r="D745" s="28"/>
      <x:c r="E745" s="102"/>
      <x:c r="F745" s="103"/>
      <x:c r="G745" s="104"/>
      <x:c r="H745" s="103"/>
      <x:c r="I745" s="107"/>
      <x:c r="J745" s="108" t="str">
        <x:f>IFERROR(IF(COUNTA(A745:I745)=0,"",IF(LEN(TRIM(A745))=0,"REVIEW: missing ID",IF(COUNTIFS($A$7:$A$1006,A745)&lt;&gt;1,"REVIEW: duplicate ID",IF(NOT(OR(I745="Invoiced",I745="Cancelled")),"REVIEW: status",IF(I745="Cancelled","Cancelled",IF(NOT(AND(ISNUMBER(B745),B745&gt;=1,B745&lt;=2958465)),"REVIEW: date",IF(LEN(TRIM(C745))=0,"REVIEW: customer",IF(LEN(TRIM(D745))=0,"REVIEW: product",IF(NOT(AND(ISNUMBER(E745),E745&gt;0)),"REVIEW: quantity",IF(NOT(AND(ISNUMBER(F745),F745&gt;=0)),"REVIEW: price",IF(NOT(AND(ISNUMBER(G745),G745&gt;=0,G745&lt;=1)),"REVIEW: discount",IF(NOT(AND(ISNUMBER(H745),H745&gt;=0)),"REVIEW: unit cost","OK")))))))))))),"REVIEW: cell error")</x:f>
      </x:c>
      <x:c r="K745" s="109" t="str">
        <x:f>IF(J745="","",IF(J745="Cancelled",0,IF(OR(J745="OK",J745="REVIEW: unit cost"),ROUND(E745*F745*(1-G745),2),"n.a.")))</x:f>
      </x:c>
      <x:c r="L745" s="109" t="str">
        <x:f>IF(J745="","",IF(J745="Cancelled",0,IF(J745="OK",ROUND(E745*H745,2),"n.a.")))</x:f>
      </x:c>
      <x:c r="M745" s="109" t="str">
        <x:f>IF(J745="","",IF(AND(ISNUMBER(K745),ISNUMBER(L745)),K745-L745,"n.a."))</x:f>
      </x:c>
      <x:c r="N745" s="111" t="str">
        <x:f>IF(J745="","",IF(AND(ISNUMBER(M745),ISNUMBER(K745),K745&lt;&gt;0),M745/K745,"n.a."))</x:f>
      </x:c>
      <x:c r="O745" s="108" t="str">
        <x:f>IF(J745="","",IF(J745="Cancelled","Excluded",IF(J745&lt;&gt;"OK","Correct inputs",IF(K745=0,"Zero sales",IF(NOT('Sales overview'!$R$8),"Set target",IF(N745&lt;'Sales overview'!$E$6,"Below target","At/above target"))))))</x:f>
      </x:c>
    </x:row>
    <x:row r="746" ht="24" customHeight="1">
      <x:c r="A746" s="28"/>
      <x:c r="B746" s="100"/>
      <x:c r="C746" s="28"/>
      <x:c r="D746" s="28"/>
      <x:c r="E746" s="102"/>
      <x:c r="F746" s="103"/>
      <x:c r="G746" s="104"/>
      <x:c r="H746" s="103"/>
      <x:c r="I746" s="107"/>
      <x:c r="J746" s="108" t="str">
        <x:f>IFERROR(IF(COUNTA(A746:I746)=0,"",IF(LEN(TRIM(A746))=0,"REVIEW: missing ID",IF(COUNTIFS($A$7:$A$1006,A746)&lt;&gt;1,"REVIEW: duplicate ID",IF(NOT(OR(I746="Invoiced",I746="Cancelled")),"REVIEW: status",IF(I746="Cancelled","Cancelled",IF(NOT(AND(ISNUMBER(B746),B746&gt;=1,B746&lt;=2958465)),"REVIEW: date",IF(LEN(TRIM(C746))=0,"REVIEW: customer",IF(LEN(TRIM(D746))=0,"REVIEW: product",IF(NOT(AND(ISNUMBER(E746),E746&gt;0)),"REVIEW: quantity",IF(NOT(AND(ISNUMBER(F746),F746&gt;=0)),"REVIEW: price",IF(NOT(AND(ISNUMBER(G746),G746&gt;=0,G746&lt;=1)),"REVIEW: discount",IF(NOT(AND(ISNUMBER(H746),H746&gt;=0)),"REVIEW: unit cost","OK")))))))))))),"REVIEW: cell error")</x:f>
      </x:c>
      <x:c r="K746" s="109" t="str">
        <x:f>IF(J746="","",IF(J746="Cancelled",0,IF(OR(J746="OK",J746="REVIEW: unit cost"),ROUND(E746*F746*(1-G746),2),"n.a.")))</x:f>
      </x:c>
      <x:c r="L746" s="109" t="str">
        <x:f>IF(J746="","",IF(J746="Cancelled",0,IF(J746="OK",ROUND(E746*H746,2),"n.a.")))</x:f>
      </x:c>
      <x:c r="M746" s="109" t="str">
        <x:f>IF(J746="","",IF(AND(ISNUMBER(K746),ISNUMBER(L746)),K746-L746,"n.a."))</x:f>
      </x:c>
      <x:c r="N746" s="111" t="str">
        <x:f>IF(J746="","",IF(AND(ISNUMBER(M746),ISNUMBER(K746),K746&lt;&gt;0),M746/K746,"n.a."))</x:f>
      </x:c>
      <x:c r="O746" s="108" t="str">
        <x:f>IF(J746="","",IF(J746="Cancelled","Excluded",IF(J746&lt;&gt;"OK","Correct inputs",IF(K746=0,"Zero sales",IF(NOT('Sales overview'!$R$8),"Set target",IF(N746&lt;'Sales overview'!$E$6,"Below target","At/above target"))))))</x:f>
      </x:c>
    </x:row>
    <x:row r="747" ht="24" customHeight="1">
      <x:c r="A747" s="28"/>
      <x:c r="B747" s="100"/>
      <x:c r="C747" s="28"/>
      <x:c r="D747" s="28"/>
      <x:c r="E747" s="102"/>
      <x:c r="F747" s="103"/>
      <x:c r="G747" s="104"/>
      <x:c r="H747" s="103"/>
      <x:c r="I747" s="107"/>
      <x:c r="J747" s="108" t="str">
        <x:f>IFERROR(IF(COUNTA(A747:I747)=0,"",IF(LEN(TRIM(A747))=0,"REVIEW: missing ID",IF(COUNTIFS($A$7:$A$1006,A747)&lt;&gt;1,"REVIEW: duplicate ID",IF(NOT(OR(I747="Invoiced",I747="Cancelled")),"REVIEW: status",IF(I747="Cancelled","Cancelled",IF(NOT(AND(ISNUMBER(B747),B747&gt;=1,B747&lt;=2958465)),"REVIEW: date",IF(LEN(TRIM(C747))=0,"REVIEW: customer",IF(LEN(TRIM(D747))=0,"REVIEW: product",IF(NOT(AND(ISNUMBER(E747),E747&gt;0)),"REVIEW: quantity",IF(NOT(AND(ISNUMBER(F747),F747&gt;=0)),"REVIEW: price",IF(NOT(AND(ISNUMBER(G747),G747&gt;=0,G747&lt;=1)),"REVIEW: discount",IF(NOT(AND(ISNUMBER(H747),H747&gt;=0)),"REVIEW: unit cost","OK")))))))))))),"REVIEW: cell error")</x:f>
      </x:c>
      <x:c r="K747" s="109" t="str">
        <x:f>IF(J747="","",IF(J747="Cancelled",0,IF(OR(J747="OK",J747="REVIEW: unit cost"),ROUND(E747*F747*(1-G747),2),"n.a.")))</x:f>
      </x:c>
      <x:c r="L747" s="109" t="str">
        <x:f>IF(J747="","",IF(J747="Cancelled",0,IF(J747="OK",ROUND(E747*H747,2),"n.a.")))</x:f>
      </x:c>
      <x:c r="M747" s="109" t="str">
        <x:f>IF(J747="","",IF(AND(ISNUMBER(K747),ISNUMBER(L747)),K747-L747,"n.a."))</x:f>
      </x:c>
      <x:c r="N747" s="111" t="str">
        <x:f>IF(J747="","",IF(AND(ISNUMBER(M747),ISNUMBER(K747),K747&lt;&gt;0),M747/K747,"n.a."))</x:f>
      </x:c>
      <x:c r="O747" s="108" t="str">
        <x:f>IF(J747="","",IF(J747="Cancelled","Excluded",IF(J747&lt;&gt;"OK","Correct inputs",IF(K747=0,"Zero sales",IF(NOT('Sales overview'!$R$8),"Set target",IF(N747&lt;'Sales overview'!$E$6,"Below target","At/above target"))))))</x:f>
      </x:c>
    </x:row>
    <x:row r="748" ht="24" customHeight="1">
      <x:c r="A748" s="28"/>
      <x:c r="B748" s="100"/>
      <x:c r="C748" s="28"/>
      <x:c r="D748" s="28"/>
      <x:c r="E748" s="102"/>
      <x:c r="F748" s="103"/>
      <x:c r="G748" s="104"/>
      <x:c r="H748" s="103"/>
      <x:c r="I748" s="107"/>
      <x:c r="J748" s="108" t="str">
        <x:f>IFERROR(IF(COUNTA(A748:I748)=0,"",IF(LEN(TRIM(A748))=0,"REVIEW: missing ID",IF(COUNTIFS($A$7:$A$1006,A748)&lt;&gt;1,"REVIEW: duplicate ID",IF(NOT(OR(I748="Invoiced",I748="Cancelled")),"REVIEW: status",IF(I748="Cancelled","Cancelled",IF(NOT(AND(ISNUMBER(B748),B748&gt;=1,B748&lt;=2958465)),"REVIEW: date",IF(LEN(TRIM(C748))=0,"REVIEW: customer",IF(LEN(TRIM(D748))=0,"REVIEW: product",IF(NOT(AND(ISNUMBER(E748),E748&gt;0)),"REVIEW: quantity",IF(NOT(AND(ISNUMBER(F748),F748&gt;=0)),"REVIEW: price",IF(NOT(AND(ISNUMBER(G748),G748&gt;=0,G748&lt;=1)),"REVIEW: discount",IF(NOT(AND(ISNUMBER(H748),H748&gt;=0)),"REVIEW: unit cost","OK")))))))))))),"REVIEW: cell error")</x:f>
      </x:c>
      <x:c r="K748" s="109" t="str">
        <x:f>IF(J748="","",IF(J748="Cancelled",0,IF(OR(J748="OK",J748="REVIEW: unit cost"),ROUND(E748*F748*(1-G748),2),"n.a.")))</x:f>
      </x:c>
      <x:c r="L748" s="109" t="str">
        <x:f>IF(J748="","",IF(J748="Cancelled",0,IF(J748="OK",ROUND(E748*H748,2),"n.a.")))</x:f>
      </x:c>
      <x:c r="M748" s="109" t="str">
        <x:f>IF(J748="","",IF(AND(ISNUMBER(K748),ISNUMBER(L748)),K748-L748,"n.a."))</x:f>
      </x:c>
      <x:c r="N748" s="111" t="str">
        <x:f>IF(J748="","",IF(AND(ISNUMBER(M748),ISNUMBER(K748),K748&lt;&gt;0),M748/K748,"n.a."))</x:f>
      </x:c>
      <x:c r="O748" s="108" t="str">
        <x:f>IF(J748="","",IF(J748="Cancelled","Excluded",IF(J748&lt;&gt;"OK","Correct inputs",IF(K748=0,"Zero sales",IF(NOT('Sales overview'!$R$8),"Set target",IF(N748&lt;'Sales overview'!$E$6,"Below target","At/above target"))))))</x:f>
      </x:c>
    </x:row>
    <x:row r="749" ht="24" customHeight="1">
      <x:c r="A749" s="28"/>
      <x:c r="B749" s="100"/>
      <x:c r="C749" s="28"/>
      <x:c r="D749" s="28"/>
      <x:c r="E749" s="102"/>
      <x:c r="F749" s="103"/>
      <x:c r="G749" s="104"/>
      <x:c r="H749" s="103"/>
      <x:c r="I749" s="107"/>
      <x:c r="J749" s="108" t="str">
        <x:f>IFERROR(IF(COUNTA(A749:I749)=0,"",IF(LEN(TRIM(A749))=0,"REVIEW: missing ID",IF(COUNTIFS($A$7:$A$1006,A749)&lt;&gt;1,"REVIEW: duplicate ID",IF(NOT(OR(I749="Invoiced",I749="Cancelled")),"REVIEW: status",IF(I749="Cancelled","Cancelled",IF(NOT(AND(ISNUMBER(B749),B749&gt;=1,B749&lt;=2958465)),"REVIEW: date",IF(LEN(TRIM(C749))=0,"REVIEW: customer",IF(LEN(TRIM(D749))=0,"REVIEW: product",IF(NOT(AND(ISNUMBER(E749),E749&gt;0)),"REVIEW: quantity",IF(NOT(AND(ISNUMBER(F749),F749&gt;=0)),"REVIEW: price",IF(NOT(AND(ISNUMBER(G749),G749&gt;=0,G749&lt;=1)),"REVIEW: discount",IF(NOT(AND(ISNUMBER(H749),H749&gt;=0)),"REVIEW: unit cost","OK")))))))))))),"REVIEW: cell error")</x:f>
      </x:c>
      <x:c r="K749" s="109" t="str">
        <x:f>IF(J749="","",IF(J749="Cancelled",0,IF(OR(J749="OK",J749="REVIEW: unit cost"),ROUND(E749*F749*(1-G749),2),"n.a.")))</x:f>
      </x:c>
      <x:c r="L749" s="109" t="str">
        <x:f>IF(J749="","",IF(J749="Cancelled",0,IF(J749="OK",ROUND(E749*H749,2),"n.a.")))</x:f>
      </x:c>
      <x:c r="M749" s="109" t="str">
        <x:f>IF(J749="","",IF(AND(ISNUMBER(K749),ISNUMBER(L749)),K749-L749,"n.a."))</x:f>
      </x:c>
      <x:c r="N749" s="111" t="str">
        <x:f>IF(J749="","",IF(AND(ISNUMBER(M749),ISNUMBER(K749),K749&lt;&gt;0),M749/K749,"n.a."))</x:f>
      </x:c>
      <x:c r="O749" s="108" t="str">
        <x:f>IF(J749="","",IF(J749="Cancelled","Excluded",IF(J749&lt;&gt;"OK","Correct inputs",IF(K749=0,"Zero sales",IF(NOT('Sales overview'!$R$8),"Set target",IF(N749&lt;'Sales overview'!$E$6,"Below target","At/above target"))))))</x:f>
      </x:c>
    </x:row>
    <x:row r="750" ht="24" customHeight="1">
      <x:c r="A750" s="28"/>
      <x:c r="B750" s="100"/>
      <x:c r="C750" s="28"/>
      <x:c r="D750" s="28"/>
      <x:c r="E750" s="102"/>
      <x:c r="F750" s="103"/>
      <x:c r="G750" s="104"/>
      <x:c r="H750" s="103"/>
      <x:c r="I750" s="107"/>
      <x:c r="J750" s="108" t="str">
        <x:f>IFERROR(IF(COUNTA(A750:I750)=0,"",IF(LEN(TRIM(A750))=0,"REVIEW: missing ID",IF(COUNTIFS($A$7:$A$1006,A750)&lt;&gt;1,"REVIEW: duplicate ID",IF(NOT(OR(I750="Invoiced",I750="Cancelled")),"REVIEW: status",IF(I750="Cancelled","Cancelled",IF(NOT(AND(ISNUMBER(B750),B750&gt;=1,B750&lt;=2958465)),"REVIEW: date",IF(LEN(TRIM(C750))=0,"REVIEW: customer",IF(LEN(TRIM(D750))=0,"REVIEW: product",IF(NOT(AND(ISNUMBER(E750),E750&gt;0)),"REVIEW: quantity",IF(NOT(AND(ISNUMBER(F750),F750&gt;=0)),"REVIEW: price",IF(NOT(AND(ISNUMBER(G750),G750&gt;=0,G750&lt;=1)),"REVIEW: discount",IF(NOT(AND(ISNUMBER(H750),H750&gt;=0)),"REVIEW: unit cost","OK")))))))))))),"REVIEW: cell error")</x:f>
      </x:c>
      <x:c r="K750" s="109" t="str">
        <x:f>IF(J750="","",IF(J750="Cancelled",0,IF(OR(J750="OK",J750="REVIEW: unit cost"),ROUND(E750*F750*(1-G750),2),"n.a.")))</x:f>
      </x:c>
      <x:c r="L750" s="109" t="str">
        <x:f>IF(J750="","",IF(J750="Cancelled",0,IF(J750="OK",ROUND(E750*H750,2),"n.a.")))</x:f>
      </x:c>
      <x:c r="M750" s="109" t="str">
        <x:f>IF(J750="","",IF(AND(ISNUMBER(K750),ISNUMBER(L750)),K750-L750,"n.a."))</x:f>
      </x:c>
      <x:c r="N750" s="111" t="str">
        <x:f>IF(J750="","",IF(AND(ISNUMBER(M750),ISNUMBER(K750),K750&lt;&gt;0),M750/K750,"n.a."))</x:f>
      </x:c>
      <x:c r="O750" s="108" t="str">
        <x:f>IF(J750="","",IF(J750="Cancelled","Excluded",IF(J750&lt;&gt;"OK","Correct inputs",IF(K750=0,"Zero sales",IF(NOT('Sales overview'!$R$8),"Set target",IF(N750&lt;'Sales overview'!$E$6,"Below target","At/above target"))))))</x:f>
      </x:c>
    </x:row>
    <x:row r="751" ht="24" customHeight="1">
      <x:c r="A751" s="28"/>
      <x:c r="B751" s="100"/>
      <x:c r="C751" s="28"/>
      <x:c r="D751" s="28"/>
      <x:c r="E751" s="102"/>
      <x:c r="F751" s="103"/>
      <x:c r="G751" s="104"/>
      <x:c r="H751" s="103"/>
      <x:c r="I751" s="107"/>
      <x:c r="J751" s="108" t="str">
        <x:f>IFERROR(IF(COUNTA(A751:I751)=0,"",IF(LEN(TRIM(A751))=0,"REVIEW: missing ID",IF(COUNTIFS($A$7:$A$1006,A751)&lt;&gt;1,"REVIEW: duplicate ID",IF(NOT(OR(I751="Invoiced",I751="Cancelled")),"REVIEW: status",IF(I751="Cancelled","Cancelled",IF(NOT(AND(ISNUMBER(B751),B751&gt;=1,B751&lt;=2958465)),"REVIEW: date",IF(LEN(TRIM(C751))=0,"REVIEW: customer",IF(LEN(TRIM(D751))=0,"REVIEW: product",IF(NOT(AND(ISNUMBER(E751),E751&gt;0)),"REVIEW: quantity",IF(NOT(AND(ISNUMBER(F751),F751&gt;=0)),"REVIEW: price",IF(NOT(AND(ISNUMBER(G751),G751&gt;=0,G751&lt;=1)),"REVIEW: discount",IF(NOT(AND(ISNUMBER(H751),H751&gt;=0)),"REVIEW: unit cost","OK")))))))))))),"REVIEW: cell error")</x:f>
      </x:c>
      <x:c r="K751" s="109" t="str">
        <x:f>IF(J751="","",IF(J751="Cancelled",0,IF(OR(J751="OK",J751="REVIEW: unit cost"),ROUND(E751*F751*(1-G751),2),"n.a.")))</x:f>
      </x:c>
      <x:c r="L751" s="109" t="str">
        <x:f>IF(J751="","",IF(J751="Cancelled",0,IF(J751="OK",ROUND(E751*H751,2),"n.a.")))</x:f>
      </x:c>
      <x:c r="M751" s="109" t="str">
        <x:f>IF(J751="","",IF(AND(ISNUMBER(K751),ISNUMBER(L751)),K751-L751,"n.a."))</x:f>
      </x:c>
      <x:c r="N751" s="111" t="str">
        <x:f>IF(J751="","",IF(AND(ISNUMBER(M751),ISNUMBER(K751),K751&lt;&gt;0),M751/K751,"n.a."))</x:f>
      </x:c>
      <x:c r="O751" s="108" t="str">
        <x:f>IF(J751="","",IF(J751="Cancelled","Excluded",IF(J751&lt;&gt;"OK","Correct inputs",IF(K751=0,"Zero sales",IF(NOT('Sales overview'!$R$8),"Set target",IF(N751&lt;'Sales overview'!$E$6,"Below target","At/above target"))))))</x:f>
      </x:c>
    </x:row>
    <x:row r="752" ht="24" customHeight="1">
      <x:c r="A752" s="28"/>
      <x:c r="B752" s="100"/>
      <x:c r="C752" s="28"/>
      <x:c r="D752" s="28"/>
      <x:c r="E752" s="102"/>
      <x:c r="F752" s="103"/>
      <x:c r="G752" s="104"/>
      <x:c r="H752" s="103"/>
      <x:c r="I752" s="107"/>
      <x:c r="J752" s="108" t="str">
        <x:f>IFERROR(IF(COUNTA(A752:I752)=0,"",IF(LEN(TRIM(A752))=0,"REVIEW: missing ID",IF(COUNTIFS($A$7:$A$1006,A752)&lt;&gt;1,"REVIEW: duplicate ID",IF(NOT(OR(I752="Invoiced",I752="Cancelled")),"REVIEW: status",IF(I752="Cancelled","Cancelled",IF(NOT(AND(ISNUMBER(B752),B752&gt;=1,B752&lt;=2958465)),"REVIEW: date",IF(LEN(TRIM(C752))=0,"REVIEW: customer",IF(LEN(TRIM(D752))=0,"REVIEW: product",IF(NOT(AND(ISNUMBER(E752),E752&gt;0)),"REVIEW: quantity",IF(NOT(AND(ISNUMBER(F752),F752&gt;=0)),"REVIEW: price",IF(NOT(AND(ISNUMBER(G752),G752&gt;=0,G752&lt;=1)),"REVIEW: discount",IF(NOT(AND(ISNUMBER(H752),H752&gt;=0)),"REVIEW: unit cost","OK")))))))))))),"REVIEW: cell error")</x:f>
      </x:c>
      <x:c r="K752" s="109" t="str">
        <x:f>IF(J752="","",IF(J752="Cancelled",0,IF(OR(J752="OK",J752="REVIEW: unit cost"),ROUND(E752*F752*(1-G752),2),"n.a.")))</x:f>
      </x:c>
      <x:c r="L752" s="109" t="str">
        <x:f>IF(J752="","",IF(J752="Cancelled",0,IF(J752="OK",ROUND(E752*H752,2),"n.a.")))</x:f>
      </x:c>
      <x:c r="M752" s="109" t="str">
        <x:f>IF(J752="","",IF(AND(ISNUMBER(K752),ISNUMBER(L752)),K752-L752,"n.a."))</x:f>
      </x:c>
      <x:c r="N752" s="111" t="str">
        <x:f>IF(J752="","",IF(AND(ISNUMBER(M752),ISNUMBER(K752),K752&lt;&gt;0),M752/K752,"n.a."))</x:f>
      </x:c>
      <x:c r="O752" s="108" t="str">
        <x:f>IF(J752="","",IF(J752="Cancelled","Excluded",IF(J752&lt;&gt;"OK","Correct inputs",IF(K752=0,"Zero sales",IF(NOT('Sales overview'!$R$8),"Set target",IF(N752&lt;'Sales overview'!$E$6,"Below target","At/above target"))))))</x:f>
      </x:c>
    </x:row>
    <x:row r="753" ht="24" customHeight="1">
      <x:c r="A753" s="28"/>
      <x:c r="B753" s="100"/>
      <x:c r="C753" s="28"/>
      <x:c r="D753" s="28"/>
      <x:c r="E753" s="102"/>
      <x:c r="F753" s="103"/>
      <x:c r="G753" s="104"/>
      <x:c r="H753" s="103"/>
      <x:c r="I753" s="107"/>
      <x:c r="J753" s="108" t="str">
        <x:f>IFERROR(IF(COUNTA(A753:I753)=0,"",IF(LEN(TRIM(A753))=0,"REVIEW: missing ID",IF(COUNTIFS($A$7:$A$1006,A753)&lt;&gt;1,"REVIEW: duplicate ID",IF(NOT(OR(I753="Invoiced",I753="Cancelled")),"REVIEW: status",IF(I753="Cancelled","Cancelled",IF(NOT(AND(ISNUMBER(B753),B753&gt;=1,B753&lt;=2958465)),"REVIEW: date",IF(LEN(TRIM(C753))=0,"REVIEW: customer",IF(LEN(TRIM(D753))=0,"REVIEW: product",IF(NOT(AND(ISNUMBER(E753),E753&gt;0)),"REVIEW: quantity",IF(NOT(AND(ISNUMBER(F753),F753&gt;=0)),"REVIEW: price",IF(NOT(AND(ISNUMBER(G753),G753&gt;=0,G753&lt;=1)),"REVIEW: discount",IF(NOT(AND(ISNUMBER(H753),H753&gt;=0)),"REVIEW: unit cost","OK")))))))))))),"REVIEW: cell error")</x:f>
      </x:c>
      <x:c r="K753" s="109" t="str">
        <x:f>IF(J753="","",IF(J753="Cancelled",0,IF(OR(J753="OK",J753="REVIEW: unit cost"),ROUND(E753*F753*(1-G753),2),"n.a.")))</x:f>
      </x:c>
      <x:c r="L753" s="109" t="str">
        <x:f>IF(J753="","",IF(J753="Cancelled",0,IF(J753="OK",ROUND(E753*H753,2),"n.a.")))</x:f>
      </x:c>
      <x:c r="M753" s="109" t="str">
        <x:f>IF(J753="","",IF(AND(ISNUMBER(K753),ISNUMBER(L753)),K753-L753,"n.a."))</x:f>
      </x:c>
      <x:c r="N753" s="111" t="str">
        <x:f>IF(J753="","",IF(AND(ISNUMBER(M753),ISNUMBER(K753),K753&lt;&gt;0),M753/K753,"n.a."))</x:f>
      </x:c>
      <x:c r="O753" s="108" t="str">
        <x:f>IF(J753="","",IF(J753="Cancelled","Excluded",IF(J753&lt;&gt;"OK","Correct inputs",IF(K753=0,"Zero sales",IF(NOT('Sales overview'!$R$8),"Set target",IF(N753&lt;'Sales overview'!$E$6,"Below target","At/above target"))))))</x:f>
      </x:c>
    </x:row>
    <x:row r="754" ht="24" customHeight="1">
      <x:c r="A754" s="28"/>
      <x:c r="B754" s="100"/>
      <x:c r="C754" s="28"/>
      <x:c r="D754" s="28"/>
      <x:c r="E754" s="102"/>
      <x:c r="F754" s="103"/>
      <x:c r="G754" s="104"/>
      <x:c r="H754" s="103"/>
      <x:c r="I754" s="107"/>
      <x:c r="J754" s="108" t="str">
        <x:f>IFERROR(IF(COUNTA(A754:I754)=0,"",IF(LEN(TRIM(A754))=0,"REVIEW: missing ID",IF(COUNTIFS($A$7:$A$1006,A754)&lt;&gt;1,"REVIEW: duplicate ID",IF(NOT(OR(I754="Invoiced",I754="Cancelled")),"REVIEW: status",IF(I754="Cancelled","Cancelled",IF(NOT(AND(ISNUMBER(B754),B754&gt;=1,B754&lt;=2958465)),"REVIEW: date",IF(LEN(TRIM(C754))=0,"REVIEW: customer",IF(LEN(TRIM(D754))=0,"REVIEW: product",IF(NOT(AND(ISNUMBER(E754),E754&gt;0)),"REVIEW: quantity",IF(NOT(AND(ISNUMBER(F754),F754&gt;=0)),"REVIEW: price",IF(NOT(AND(ISNUMBER(G754),G754&gt;=0,G754&lt;=1)),"REVIEW: discount",IF(NOT(AND(ISNUMBER(H754),H754&gt;=0)),"REVIEW: unit cost","OK")))))))))))),"REVIEW: cell error")</x:f>
      </x:c>
      <x:c r="K754" s="109" t="str">
        <x:f>IF(J754="","",IF(J754="Cancelled",0,IF(OR(J754="OK",J754="REVIEW: unit cost"),ROUND(E754*F754*(1-G754),2),"n.a.")))</x:f>
      </x:c>
      <x:c r="L754" s="109" t="str">
        <x:f>IF(J754="","",IF(J754="Cancelled",0,IF(J754="OK",ROUND(E754*H754,2),"n.a.")))</x:f>
      </x:c>
      <x:c r="M754" s="109" t="str">
        <x:f>IF(J754="","",IF(AND(ISNUMBER(K754),ISNUMBER(L754)),K754-L754,"n.a."))</x:f>
      </x:c>
      <x:c r="N754" s="111" t="str">
        <x:f>IF(J754="","",IF(AND(ISNUMBER(M754),ISNUMBER(K754),K754&lt;&gt;0),M754/K754,"n.a."))</x:f>
      </x:c>
      <x:c r="O754" s="108" t="str">
        <x:f>IF(J754="","",IF(J754="Cancelled","Excluded",IF(J754&lt;&gt;"OK","Correct inputs",IF(K754=0,"Zero sales",IF(NOT('Sales overview'!$R$8),"Set target",IF(N754&lt;'Sales overview'!$E$6,"Below target","At/above target"))))))</x:f>
      </x:c>
    </x:row>
    <x:row r="755" ht="24" customHeight="1">
      <x:c r="A755" s="28"/>
      <x:c r="B755" s="100"/>
      <x:c r="C755" s="28"/>
      <x:c r="D755" s="28"/>
      <x:c r="E755" s="102"/>
      <x:c r="F755" s="103"/>
      <x:c r="G755" s="104"/>
      <x:c r="H755" s="103"/>
      <x:c r="I755" s="107"/>
      <x:c r="J755" s="108" t="str">
        <x:f>IFERROR(IF(COUNTA(A755:I755)=0,"",IF(LEN(TRIM(A755))=0,"REVIEW: missing ID",IF(COUNTIFS($A$7:$A$1006,A755)&lt;&gt;1,"REVIEW: duplicate ID",IF(NOT(OR(I755="Invoiced",I755="Cancelled")),"REVIEW: status",IF(I755="Cancelled","Cancelled",IF(NOT(AND(ISNUMBER(B755),B755&gt;=1,B755&lt;=2958465)),"REVIEW: date",IF(LEN(TRIM(C755))=0,"REVIEW: customer",IF(LEN(TRIM(D755))=0,"REVIEW: product",IF(NOT(AND(ISNUMBER(E755),E755&gt;0)),"REVIEW: quantity",IF(NOT(AND(ISNUMBER(F755),F755&gt;=0)),"REVIEW: price",IF(NOT(AND(ISNUMBER(G755),G755&gt;=0,G755&lt;=1)),"REVIEW: discount",IF(NOT(AND(ISNUMBER(H755),H755&gt;=0)),"REVIEW: unit cost","OK")))))))))))),"REVIEW: cell error")</x:f>
      </x:c>
      <x:c r="K755" s="109" t="str">
        <x:f>IF(J755="","",IF(J755="Cancelled",0,IF(OR(J755="OK",J755="REVIEW: unit cost"),ROUND(E755*F755*(1-G755),2),"n.a.")))</x:f>
      </x:c>
      <x:c r="L755" s="109" t="str">
        <x:f>IF(J755="","",IF(J755="Cancelled",0,IF(J755="OK",ROUND(E755*H755,2),"n.a.")))</x:f>
      </x:c>
      <x:c r="M755" s="109" t="str">
        <x:f>IF(J755="","",IF(AND(ISNUMBER(K755),ISNUMBER(L755)),K755-L755,"n.a."))</x:f>
      </x:c>
      <x:c r="N755" s="111" t="str">
        <x:f>IF(J755="","",IF(AND(ISNUMBER(M755),ISNUMBER(K755),K755&lt;&gt;0),M755/K755,"n.a."))</x:f>
      </x:c>
      <x:c r="O755" s="108" t="str">
        <x:f>IF(J755="","",IF(J755="Cancelled","Excluded",IF(J755&lt;&gt;"OK","Correct inputs",IF(K755=0,"Zero sales",IF(NOT('Sales overview'!$R$8),"Set target",IF(N755&lt;'Sales overview'!$E$6,"Below target","At/above target"))))))</x:f>
      </x:c>
    </x:row>
    <x:row r="756" ht="24" customHeight="1">
      <x:c r="A756" s="28"/>
      <x:c r="B756" s="100"/>
      <x:c r="C756" s="28"/>
      <x:c r="D756" s="28"/>
      <x:c r="E756" s="102"/>
      <x:c r="F756" s="103"/>
      <x:c r="G756" s="104"/>
      <x:c r="H756" s="103"/>
      <x:c r="I756" s="107"/>
      <x:c r="J756" s="108" t="str">
        <x:f>IFERROR(IF(COUNTA(A756:I756)=0,"",IF(LEN(TRIM(A756))=0,"REVIEW: missing ID",IF(COUNTIFS($A$7:$A$1006,A756)&lt;&gt;1,"REVIEW: duplicate ID",IF(NOT(OR(I756="Invoiced",I756="Cancelled")),"REVIEW: status",IF(I756="Cancelled","Cancelled",IF(NOT(AND(ISNUMBER(B756),B756&gt;=1,B756&lt;=2958465)),"REVIEW: date",IF(LEN(TRIM(C756))=0,"REVIEW: customer",IF(LEN(TRIM(D756))=0,"REVIEW: product",IF(NOT(AND(ISNUMBER(E756),E756&gt;0)),"REVIEW: quantity",IF(NOT(AND(ISNUMBER(F756),F756&gt;=0)),"REVIEW: price",IF(NOT(AND(ISNUMBER(G756),G756&gt;=0,G756&lt;=1)),"REVIEW: discount",IF(NOT(AND(ISNUMBER(H756),H756&gt;=0)),"REVIEW: unit cost","OK")))))))))))),"REVIEW: cell error")</x:f>
      </x:c>
      <x:c r="K756" s="109" t="str">
        <x:f>IF(J756="","",IF(J756="Cancelled",0,IF(OR(J756="OK",J756="REVIEW: unit cost"),ROUND(E756*F756*(1-G756),2),"n.a.")))</x:f>
      </x:c>
      <x:c r="L756" s="109" t="str">
        <x:f>IF(J756="","",IF(J756="Cancelled",0,IF(J756="OK",ROUND(E756*H756,2),"n.a.")))</x:f>
      </x:c>
      <x:c r="M756" s="109" t="str">
        <x:f>IF(J756="","",IF(AND(ISNUMBER(K756),ISNUMBER(L756)),K756-L756,"n.a."))</x:f>
      </x:c>
      <x:c r="N756" s="111" t="str">
        <x:f>IF(J756="","",IF(AND(ISNUMBER(M756),ISNUMBER(K756),K756&lt;&gt;0),M756/K756,"n.a."))</x:f>
      </x:c>
      <x:c r="O756" s="108" t="str">
        <x:f>IF(J756="","",IF(J756="Cancelled","Excluded",IF(J756&lt;&gt;"OK","Correct inputs",IF(K756=0,"Zero sales",IF(NOT('Sales overview'!$R$8),"Set target",IF(N756&lt;'Sales overview'!$E$6,"Below target","At/above target"))))))</x:f>
      </x:c>
    </x:row>
    <x:row r="757" ht="24" customHeight="1">
      <x:c r="A757" s="28"/>
      <x:c r="B757" s="100"/>
      <x:c r="C757" s="28"/>
      <x:c r="D757" s="28"/>
      <x:c r="E757" s="102"/>
      <x:c r="F757" s="103"/>
      <x:c r="G757" s="104"/>
      <x:c r="H757" s="103"/>
      <x:c r="I757" s="107"/>
      <x:c r="J757" s="108" t="str">
        <x:f>IFERROR(IF(COUNTA(A757:I757)=0,"",IF(LEN(TRIM(A757))=0,"REVIEW: missing ID",IF(COUNTIFS($A$7:$A$1006,A757)&lt;&gt;1,"REVIEW: duplicate ID",IF(NOT(OR(I757="Invoiced",I757="Cancelled")),"REVIEW: status",IF(I757="Cancelled","Cancelled",IF(NOT(AND(ISNUMBER(B757),B757&gt;=1,B757&lt;=2958465)),"REVIEW: date",IF(LEN(TRIM(C757))=0,"REVIEW: customer",IF(LEN(TRIM(D757))=0,"REVIEW: product",IF(NOT(AND(ISNUMBER(E757),E757&gt;0)),"REVIEW: quantity",IF(NOT(AND(ISNUMBER(F757),F757&gt;=0)),"REVIEW: price",IF(NOT(AND(ISNUMBER(G757),G757&gt;=0,G757&lt;=1)),"REVIEW: discount",IF(NOT(AND(ISNUMBER(H757),H757&gt;=0)),"REVIEW: unit cost","OK")))))))))))),"REVIEW: cell error")</x:f>
      </x:c>
      <x:c r="K757" s="109" t="str">
        <x:f>IF(J757="","",IF(J757="Cancelled",0,IF(OR(J757="OK",J757="REVIEW: unit cost"),ROUND(E757*F757*(1-G757),2),"n.a.")))</x:f>
      </x:c>
      <x:c r="L757" s="109" t="str">
        <x:f>IF(J757="","",IF(J757="Cancelled",0,IF(J757="OK",ROUND(E757*H757,2),"n.a.")))</x:f>
      </x:c>
      <x:c r="M757" s="109" t="str">
        <x:f>IF(J757="","",IF(AND(ISNUMBER(K757),ISNUMBER(L757)),K757-L757,"n.a."))</x:f>
      </x:c>
      <x:c r="N757" s="111" t="str">
        <x:f>IF(J757="","",IF(AND(ISNUMBER(M757),ISNUMBER(K757),K757&lt;&gt;0),M757/K757,"n.a."))</x:f>
      </x:c>
      <x:c r="O757" s="108" t="str">
        <x:f>IF(J757="","",IF(J757="Cancelled","Excluded",IF(J757&lt;&gt;"OK","Correct inputs",IF(K757=0,"Zero sales",IF(NOT('Sales overview'!$R$8),"Set target",IF(N757&lt;'Sales overview'!$E$6,"Below target","At/above target"))))))</x:f>
      </x:c>
    </x:row>
    <x:row r="758" ht="24" customHeight="1">
      <x:c r="A758" s="28"/>
      <x:c r="B758" s="100"/>
      <x:c r="C758" s="28"/>
      <x:c r="D758" s="28"/>
      <x:c r="E758" s="102"/>
      <x:c r="F758" s="103"/>
      <x:c r="G758" s="104"/>
      <x:c r="H758" s="103"/>
      <x:c r="I758" s="107"/>
      <x:c r="J758" s="108" t="str">
        <x:f>IFERROR(IF(COUNTA(A758:I758)=0,"",IF(LEN(TRIM(A758))=0,"REVIEW: missing ID",IF(COUNTIFS($A$7:$A$1006,A758)&lt;&gt;1,"REVIEW: duplicate ID",IF(NOT(OR(I758="Invoiced",I758="Cancelled")),"REVIEW: status",IF(I758="Cancelled","Cancelled",IF(NOT(AND(ISNUMBER(B758),B758&gt;=1,B758&lt;=2958465)),"REVIEW: date",IF(LEN(TRIM(C758))=0,"REVIEW: customer",IF(LEN(TRIM(D758))=0,"REVIEW: product",IF(NOT(AND(ISNUMBER(E758),E758&gt;0)),"REVIEW: quantity",IF(NOT(AND(ISNUMBER(F758),F758&gt;=0)),"REVIEW: price",IF(NOT(AND(ISNUMBER(G758),G758&gt;=0,G758&lt;=1)),"REVIEW: discount",IF(NOT(AND(ISNUMBER(H758),H758&gt;=0)),"REVIEW: unit cost","OK")))))))))))),"REVIEW: cell error")</x:f>
      </x:c>
      <x:c r="K758" s="109" t="str">
        <x:f>IF(J758="","",IF(J758="Cancelled",0,IF(OR(J758="OK",J758="REVIEW: unit cost"),ROUND(E758*F758*(1-G758),2),"n.a.")))</x:f>
      </x:c>
      <x:c r="L758" s="109" t="str">
        <x:f>IF(J758="","",IF(J758="Cancelled",0,IF(J758="OK",ROUND(E758*H758,2),"n.a.")))</x:f>
      </x:c>
      <x:c r="M758" s="109" t="str">
        <x:f>IF(J758="","",IF(AND(ISNUMBER(K758),ISNUMBER(L758)),K758-L758,"n.a."))</x:f>
      </x:c>
      <x:c r="N758" s="111" t="str">
        <x:f>IF(J758="","",IF(AND(ISNUMBER(M758),ISNUMBER(K758),K758&lt;&gt;0),M758/K758,"n.a."))</x:f>
      </x:c>
      <x:c r="O758" s="108" t="str">
        <x:f>IF(J758="","",IF(J758="Cancelled","Excluded",IF(J758&lt;&gt;"OK","Correct inputs",IF(K758=0,"Zero sales",IF(NOT('Sales overview'!$R$8),"Set target",IF(N758&lt;'Sales overview'!$E$6,"Below target","At/above target"))))))</x:f>
      </x:c>
    </x:row>
    <x:row r="759" ht="24" customHeight="1">
      <x:c r="A759" s="28"/>
      <x:c r="B759" s="100"/>
      <x:c r="C759" s="28"/>
      <x:c r="D759" s="28"/>
      <x:c r="E759" s="102"/>
      <x:c r="F759" s="103"/>
      <x:c r="G759" s="104"/>
      <x:c r="H759" s="103"/>
      <x:c r="I759" s="107"/>
      <x:c r="J759" s="108" t="str">
        <x:f>IFERROR(IF(COUNTA(A759:I759)=0,"",IF(LEN(TRIM(A759))=0,"REVIEW: missing ID",IF(COUNTIFS($A$7:$A$1006,A759)&lt;&gt;1,"REVIEW: duplicate ID",IF(NOT(OR(I759="Invoiced",I759="Cancelled")),"REVIEW: status",IF(I759="Cancelled","Cancelled",IF(NOT(AND(ISNUMBER(B759),B759&gt;=1,B759&lt;=2958465)),"REVIEW: date",IF(LEN(TRIM(C759))=0,"REVIEW: customer",IF(LEN(TRIM(D759))=0,"REVIEW: product",IF(NOT(AND(ISNUMBER(E759),E759&gt;0)),"REVIEW: quantity",IF(NOT(AND(ISNUMBER(F759),F759&gt;=0)),"REVIEW: price",IF(NOT(AND(ISNUMBER(G759),G759&gt;=0,G759&lt;=1)),"REVIEW: discount",IF(NOT(AND(ISNUMBER(H759),H759&gt;=0)),"REVIEW: unit cost","OK")))))))))))),"REVIEW: cell error")</x:f>
      </x:c>
      <x:c r="K759" s="109" t="str">
        <x:f>IF(J759="","",IF(J759="Cancelled",0,IF(OR(J759="OK",J759="REVIEW: unit cost"),ROUND(E759*F759*(1-G759),2),"n.a.")))</x:f>
      </x:c>
      <x:c r="L759" s="109" t="str">
        <x:f>IF(J759="","",IF(J759="Cancelled",0,IF(J759="OK",ROUND(E759*H759,2),"n.a.")))</x:f>
      </x:c>
      <x:c r="M759" s="109" t="str">
        <x:f>IF(J759="","",IF(AND(ISNUMBER(K759),ISNUMBER(L759)),K759-L759,"n.a."))</x:f>
      </x:c>
      <x:c r="N759" s="111" t="str">
        <x:f>IF(J759="","",IF(AND(ISNUMBER(M759),ISNUMBER(K759),K759&lt;&gt;0),M759/K759,"n.a."))</x:f>
      </x:c>
      <x:c r="O759" s="108" t="str">
        <x:f>IF(J759="","",IF(J759="Cancelled","Excluded",IF(J759&lt;&gt;"OK","Correct inputs",IF(K759=0,"Zero sales",IF(NOT('Sales overview'!$R$8),"Set target",IF(N759&lt;'Sales overview'!$E$6,"Below target","At/above target"))))))</x:f>
      </x:c>
    </x:row>
    <x:row r="760" ht="24" customHeight="1">
      <x:c r="A760" s="28"/>
      <x:c r="B760" s="100"/>
      <x:c r="C760" s="28"/>
      <x:c r="D760" s="28"/>
      <x:c r="E760" s="102"/>
      <x:c r="F760" s="103"/>
      <x:c r="G760" s="104"/>
      <x:c r="H760" s="103"/>
      <x:c r="I760" s="107"/>
      <x:c r="J760" s="108" t="str">
        <x:f>IFERROR(IF(COUNTA(A760:I760)=0,"",IF(LEN(TRIM(A760))=0,"REVIEW: missing ID",IF(COUNTIFS($A$7:$A$1006,A760)&lt;&gt;1,"REVIEW: duplicate ID",IF(NOT(OR(I760="Invoiced",I760="Cancelled")),"REVIEW: status",IF(I760="Cancelled","Cancelled",IF(NOT(AND(ISNUMBER(B760),B760&gt;=1,B760&lt;=2958465)),"REVIEW: date",IF(LEN(TRIM(C760))=0,"REVIEW: customer",IF(LEN(TRIM(D760))=0,"REVIEW: product",IF(NOT(AND(ISNUMBER(E760),E760&gt;0)),"REVIEW: quantity",IF(NOT(AND(ISNUMBER(F760),F760&gt;=0)),"REVIEW: price",IF(NOT(AND(ISNUMBER(G760),G760&gt;=0,G760&lt;=1)),"REVIEW: discount",IF(NOT(AND(ISNUMBER(H760),H760&gt;=0)),"REVIEW: unit cost","OK")))))))))))),"REVIEW: cell error")</x:f>
      </x:c>
      <x:c r="K760" s="109" t="str">
        <x:f>IF(J760="","",IF(J760="Cancelled",0,IF(OR(J760="OK",J760="REVIEW: unit cost"),ROUND(E760*F760*(1-G760),2),"n.a.")))</x:f>
      </x:c>
      <x:c r="L760" s="109" t="str">
        <x:f>IF(J760="","",IF(J760="Cancelled",0,IF(J760="OK",ROUND(E760*H760,2),"n.a.")))</x:f>
      </x:c>
      <x:c r="M760" s="109" t="str">
        <x:f>IF(J760="","",IF(AND(ISNUMBER(K760),ISNUMBER(L760)),K760-L760,"n.a."))</x:f>
      </x:c>
      <x:c r="N760" s="111" t="str">
        <x:f>IF(J760="","",IF(AND(ISNUMBER(M760),ISNUMBER(K760),K760&lt;&gt;0),M760/K760,"n.a."))</x:f>
      </x:c>
      <x:c r="O760" s="108" t="str">
        <x:f>IF(J760="","",IF(J760="Cancelled","Excluded",IF(J760&lt;&gt;"OK","Correct inputs",IF(K760=0,"Zero sales",IF(NOT('Sales overview'!$R$8),"Set target",IF(N760&lt;'Sales overview'!$E$6,"Below target","At/above target"))))))</x:f>
      </x:c>
    </x:row>
    <x:row r="761" ht="24" customHeight="1">
      <x:c r="A761" s="28"/>
      <x:c r="B761" s="100"/>
      <x:c r="C761" s="28"/>
      <x:c r="D761" s="28"/>
      <x:c r="E761" s="102"/>
      <x:c r="F761" s="103"/>
      <x:c r="G761" s="104"/>
      <x:c r="H761" s="103"/>
      <x:c r="I761" s="107"/>
      <x:c r="J761" s="108" t="str">
        <x:f>IFERROR(IF(COUNTA(A761:I761)=0,"",IF(LEN(TRIM(A761))=0,"REVIEW: missing ID",IF(COUNTIFS($A$7:$A$1006,A761)&lt;&gt;1,"REVIEW: duplicate ID",IF(NOT(OR(I761="Invoiced",I761="Cancelled")),"REVIEW: status",IF(I761="Cancelled","Cancelled",IF(NOT(AND(ISNUMBER(B761),B761&gt;=1,B761&lt;=2958465)),"REVIEW: date",IF(LEN(TRIM(C761))=0,"REVIEW: customer",IF(LEN(TRIM(D761))=0,"REVIEW: product",IF(NOT(AND(ISNUMBER(E761),E761&gt;0)),"REVIEW: quantity",IF(NOT(AND(ISNUMBER(F761),F761&gt;=0)),"REVIEW: price",IF(NOT(AND(ISNUMBER(G761),G761&gt;=0,G761&lt;=1)),"REVIEW: discount",IF(NOT(AND(ISNUMBER(H761),H761&gt;=0)),"REVIEW: unit cost","OK")))))))))))),"REVIEW: cell error")</x:f>
      </x:c>
      <x:c r="K761" s="109" t="str">
        <x:f>IF(J761="","",IF(J761="Cancelled",0,IF(OR(J761="OK",J761="REVIEW: unit cost"),ROUND(E761*F761*(1-G761),2),"n.a.")))</x:f>
      </x:c>
      <x:c r="L761" s="109" t="str">
        <x:f>IF(J761="","",IF(J761="Cancelled",0,IF(J761="OK",ROUND(E761*H761,2),"n.a.")))</x:f>
      </x:c>
      <x:c r="M761" s="109" t="str">
        <x:f>IF(J761="","",IF(AND(ISNUMBER(K761),ISNUMBER(L761)),K761-L761,"n.a."))</x:f>
      </x:c>
      <x:c r="N761" s="111" t="str">
        <x:f>IF(J761="","",IF(AND(ISNUMBER(M761),ISNUMBER(K761),K761&lt;&gt;0),M761/K761,"n.a."))</x:f>
      </x:c>
      <x:c r="O761" s="108" t="str">
        <x:f>IF(J761="","",IF(J761="Cancelled","Excluded",IF(J761&lt;&gt;"OK","Correct inputs",IF(K761=0,"Zero sales",IF(NOT('Sales overview'!$R$8),"Set target",IF(N761&lt;'Sales overview'!$E$6,"Below target","At/above target"))))))</x:f>
      </x:c>
    </x:row>
    <x:row r="762" ht="24" customHeight="1">
      <x:c r="A762" s="28"/>
      <x:c r="B762" s="100"/>
      <x:c r="C762" s="28"/>
      <x:c r="D762" s="28"/>
      <x:c r="E762" s="102"/>
      <x:c r="F762" s="103"/>
      <x:c r="G762" s="104"/>
      <x:c r="H762" s="103"/>
      <x:c r="I762" s="107"/>
      <x:c r="J762" s="108" t="str">
        <x:f>IFERROR(IF(COUNTA(A762:I762)=0,"",IF(LEN(TRIM(A762))=0,"REVIEW: missing ID",IF(COUNTIFS($A$7:$A$1006,A762)&lt;&gt;1,"REVIEW: duplicate ID",IF(NOT(OR(I762="Invoiced",I762="Cancelled")),"REVIEW: status",IF(I762="Cancelled","Cancelled",IF(NOT(AND(ISNUMBER(B762),B762&gt;=1,B762&lt;=2958465)),"REVIEW: date",IF(LEN(TRIM(C762))=0,"REVIEW: customer",IF(LEN(TRIM(D762))=0,"REVIEW: product",IF(NOT(AND(ISNUMBER(E762),E762&gt;0)),"REVIEW: quantity",IF(NOT(AND(ISNUMBER(F762),F762&gt;=0)),"REVIEW: price",IF(NOT(AND(ISNUMBER(G762),G762&gt;=0,G762&lt;=1)),"REVIEW: discount",IF(NOT(AND(ISNUMBER(H762),H762&gt;=0)),"REVIEW: unit cost","OK")))))))))))),"REVIEW: cell error")</x:f>
      </x:c>
      <x:c r="K762" s="109" t="str">
        <x:f>IF(J762="","",IF(J762="Cancelled",0,IF(OR(J762="OK",J762="REVIEW: unit cost"),ROUND(E762*F762*(1-G762),2),"n.a.")))</x:f>
      </x:c>
      <x:c r="L762" s="109" t="str">
        <x:f>IF(J762="","",IF(J762="Cancelled",0,IF(J762="OK",ROUND(E762*H762,2),"n.a.")))</x:f>
      </x:c>
      <x:c r="M762" s="109" t="str">
        <x:f>IF(J762="","",IF(AND(ISNUMBER(K762),ISNUMBER(L762)),K762-L762,"n.a."))</x:f>
      </x:c>
      <x:c r="N762" s="111" t="str">
        <x:f>IF(J762="","",IF(AND(ISNUMBER(M762),ISNUMBER(K762),K762&lt;&gt;0),M762/K762,"n.a."))</x:f>
      </x:c>
      <x:c r="O762" s="108" t="str">
        <x:f>IF(J762="","",IF(J762="Cancelled","Excluded",IF(J762&lt;&gt;"OK","Correct inputs",IF(K762=0,"Zero sales",IF(NOT('Sales overview'!$R$8),"Set target",IF(N762&lt;'Sales overview'!$E$6,"Below target","At/above target"))))))</x:f>
      </x:c>
    </x:row>
    <x:row r="763" ht="24" customHeight="1">
      <x:c r="A763" s="28"/>
      <x:c r="B763" s="100"/>
      <x:c r="C763" s="28"/>
      <x:c r="D763" s="28"/>
      <x:c r="E763" s="102"/>
      <x:c r="F763" s="103"/>
      <x:c r="G763" s="104"/>
      <x:c r="H763" s="103"/>
      <x:c r="I763" s="107"/>
      <x:c r="J763" s="108" t="str">
        <x:f>IFERROR(IF(COUNTA(A763:I763)=0,"",IF(LEN(TRIM(A763))=0,"REVIEW: missing ID",IF(COUNTIFS($A$7:$A$1006,A763)&lt;&gt;1,"REVIEW: duplicate ID",IF(NOT(OR(I763="Invoiced",I763="Cancelled")),"REVIEW: status",IF(I763="Cancelled","Cancelled",IF(NOT(AND(ISNUMBER(B763),B763&gt;=1,B763&lt;=2958465)),"REVIEW: date",IF(LEN(TRIM(C763))=0,"REVIEW: customer",IF(LEN(TRIM(D763))=0,"REVIEW: product",IF(NOT(AND(ISNUMBER(E763),E763&gt;0)),"REVIEW: quantity",IF(NOT(AND(ISNUMBER(F763),F763&gt;=0)),"REVIEW: price",IF(NOT(AND(ISNUMBER(G763),G763&gt;=0,G763&lt;=1)),"REVIEW: discount",IF(NOT(AND(ISNUMBER(H763),H763&gt;=0)),"REVIEW: unit cost","OK")))))))))))),"REVIEW: cell error")</x:f>
      </x:c>
      <x:c r="K763" s="109" t="str">
        <x:f>IF(J763="","",IF(J763="Cancelled",0,IF(OR(J763="OK",J763="REVIEW: unit cost"),ROUND(E763*F763*(1-G763),2),"n.a.")))</x:f>
      </x:c>
      <x:c r="L763" s="109" t="str">
        <x:f>IF(J763="","",IF(J763="Cancelled",0,IF(J763="OK",ROUND(E763*H763,2),"n.a.")))</x:f>
      </x:c>
      <x:c r="M763" s="109" t="str">
        <x:f>IF(J763="","",IF(AND(ISNUMBER(K763),ISNUMBER(L763)),K763-L763,"n.a."))</x:f>
      </x:c>
      <x:c r="N763" s="111" t="str">
        <x:f>IF(J763="","",IF(AND(ISNUMBER(M763),ISNUMBER(K763),K763&lt;&gt;0),M763/K763,"n.a."))</x:f>
      </x:c>
      <x:c r="O763" s="108" t="str">
        <x:f>IF(J763="","",IF(J763="Cancelled","Excluded",IF(J763&lt;&gt;"OK","Correct inputs",IF(K763=0,"Zero sales",IF(NOT('Sales overview'!$R$8),"Set target",IF(N763&lt;'Sales overview'!$E$6,"Below target","At/above target"))))))</x:f>
      </x:c>
    </x:row>
    <x:row r="764" ht="24" customHeight="1">
      <x:c r="A764" s="28"/>
      <x:c r="B764" s="100"/>
      <x:c r="C764" s="28"/>
      <x:c r="D764" s="28"/>
      <x:c r="E764" s="102"/>
      <x:c r="F764" s="103"/>
      <x:c r="G764" s="104"/>
      <x:c r="H764" s="103"/>
      <x:c r="I764" s="107"/>
      <x:c r="J764" s="108" t="str">
        <x:f>IFERROR(IF(COUNTA(A764:I764)=0,"",IF(LEN(TRIM(A764))=0,"REVIEW: missing ID",IF(COUNTIFS($A$7:$A$1006,A764)&lt;&gt;1,"REVIEW: duplicate ID",IF(NOT(OR(I764="Invoiced",I764="Cancelled")),"REVIEW: status",IF(I764="Cancelled","Cancelled",IF(NOT(AND(ISNUMBER(B764),B764&gt;=1,B764&lt;=2958465)),"REVIEW: date",IF(LEN(TRIM(C764))=0,"REVIEW: customer",IF(LEN(TRIM(D764))=0,"REVIEW: product",IF(NOT(AND(ISNUMBER(E764),E764&gt;0)),"REVIEW: quantity",IF(NOT(AND(ISNUMBER(F764),F764&gt;=0)),"REVIEW: price",IF(NOT(AND(ISNUMBER(G764),G764&gt;=0,G764&lt;=1)),"REVIEW: discount",IF(NOT(AND(ISNUMBER(H764),H764&gt;=0)),"REVIEW: unit cost","OK")))))))))))),"REVIEW: cell error")</x:f>
      </x:c>
      <x:c r="K764" s="109" t="str">
        <x:f>IF(J764="","",IF(J764="Cancelled",0,IF(OR(J764="OK",J764="REVIEW: unit cost"),ROUND(E764*F764*(1-G764),2),"n.a.")))</x:f>
      </x:c>
      <x:c r="L764" s="109" t="str">
        <x:f>IF(J764="","",IF(J764="Cancelled",0,IF(J764="OK",ROUND(E764*H764,2),"n.a.")))</x:f>
      </x:c>
      <x:c r="M764" s="109" t="str">
        <x:f>IF(J764="","",IF(AND(ISNUMBER(K764),ISNUMBER(L764)),K764-L764,"n.a."))</x:f>
      </x:c>
      <x:c r="N764" s="111" t="str">
        <x:f>IF(J764="","",IF(AND(ISNUMBER(M764),ISNUMBER(K764),K764&lt;&gt;0),M764/K764,"n.a."))</x:f>
      </x:c>
      <x:c r="O764" s="108" t="str">
        <x:f>IF(J764="","",IF(J764="Cancelled","Excluded",IF(J764&lt;&gt;"OK","Correct inputs",IF(K764=0,"Zero sales",IF(NOT('Sales overview'!$R$8),"Set target",IF(N764&lt;'Sales overview'!$E$6,"Below target","At/above target"))))))</x:f>
      </x:c>
    </x:row>
    <x:row r="765" ht="24" customHeight="1">
      <x:c r="A765" s="28"/>
      <x:c r="B765" s="100"/>
      <x:c r="C765" s="28"/>
      <x:c r="D765" s="28"/>
      <x:c r="E765" s="102"/>
      <x:c r="F765" s="103"/>
      <x:c r="G765" s="104"/>
      <x:c r="H765" s="103"/>
      <x:c r="I765" s="107"/>
      <x:c r="J765" s="108" t="str">
        <x:f>IFERROR(IF(COUNTA(A765:I765)=0,"",IF(LEN(TRIM(A765))=0,"REVIEW: missing ID",IF(COUNTIFS($A$7:$A$1006,A765)&lt;&gt;1,"REVIEW: duplicate ID",IF(NOT(OR(I765="Invoiced",I765="Cancelled")),"REVIEW: status",IF(I765="Cancelled","Cancelled",IF(NOT(AND(ISNUMBER(B765),B765&gt;=1,B765&lt;=2958465)),"REVIEW: date",IF(LEN(TRIM(C765))=0,"REVIEW: customer",IF(LEN(TRIM(D765))=0,"REVIEW: product",IF(NOT(AND(ISNUMBER(E765),E765&gt;0)),"REVIEW: quantity",IF(NOT(AND(ISNUMBER(F765),F765&gt;=0)),"REVIEW: price",IF(NOT(AND(ISNUMBER(G765),G765&gt;=0,G765&lt;=1)),"REVIEW: discount",IF(NOT(AND(ISNUMBER(H765),H765&gt;=0)),"REVIEW: unit cost","OK")))))))))))),"REVIEW: cell error")</x:f>
      </x:c>
      <x:c r="K765" s="109" t="str">
        <x:f>IF(J765="","",IF(J765="Cancelled",0,IF(OR(J765="OK",J765="REVIEW: unit cost"),ROUND(E765*F765*(1-G765),2),"n.a.")))</x:f>
      </x:c>
      <x:c r="L765" s="109" t="str">
        <x:f>IF(J765="","",IF(J765="Cancelled",0,IF(J765="OK",ROUND(E765*H765,2),"n.a.")))</x:f>
      </x:c>
      <x:c r="M765" s="109" t="str">
        <x:f>IF(J765="","",IF(AND(ISNUMBER(K765),ISNUMBER(L765)),K765-L765,"n.a."))</x:f>
      </x:c>
      <x:c r="N765" s="111" t="str">
        <x:f>IF(J765="","",IF(AND(ISNUMBER(M765),ISNUMBER(K765),K765&lt;&gt;0),M765/K765,"n.a."))</x:f>
      </x:c>
      <x:c r="O765" s="108" t="str">
        <x:f>IF(J765="","",IF(J765="Cancelled","Excluded",IF(J765&lt;&gt;"OK","Correct inputs",IF(K765=0,"Zero sales",IF(NOT('Sales overview'!$R$8),"Set target",IF(N765&lt;'Sales overview'!$E$6,"Below target","At/above target"))))))</x:f>
      </x:c>
    </x:row>
    <x:row r="766" ht="24" customHeight="1">
      <x:c r="A766" s="28"/>
      <x:c r="B766" s="100"/>
      <x:c r="C766" s="28"/>
      <x:c r="D766" s="28"/>
      <x:c r="E766" s="102"/>
      <x:c r="F766" s="103"/>
      <x:c r="G766" s="104"/>
      <x:c r="H766" s="103"/>
      <x:c r="I766" s="107"/>
      <x:c r="J766" s="108" t="str">
        <x:f>IFERROR(IF(COUNTA(A766:I766)=0,"",IF(LEN(TRIM(A766))=0,"REVIEW: missing ID",IF(COUNTIFS($A$7:$A$1006,A766)&lt;&gt;1,"REVIEW: duplicate ID",IF(NOT(OR(I766="Invoiced",I766="Cancelled")),"REVIEW: status",IF(I766="Cancelled","Cancelled",IF(NOT(AND(ISNUMBER(B766),B766&gt;=1,B766&lt;=2958465)),"REVIEW: date",IF(LEN(TRIM(C766))=0,"REVIEW: customer",IF(LEN(TRIM(D766))=0,"REVIEW: product",IF(NOT(AND(ISNUMBER(E766),E766&gt;0)),"REVIEW: quantity",IF(NOT(AND(ISNUMBER(F766),F766&gt;=0)),"REVIEW: price",IF(NOT(AND(ISNUMBER(G766),G766&gt;=0,G766&lt;=1)),"REVIEW: discount",IF(NOT(AND(ISNUMBER(H766),H766&gt;=0)),"REVIEW: unit cost","OK")))))))))))),"REVIEW: cell error")</x:f>
      </x:c>
      <x:c r="K766" s="109" t="str">
        <x:f>IF(J766="","",IF(J766="Cancelled",0,IF(OR(J766="OK",J766="REVIEW: unit cost"),ROUND(E766*F766*(1-G766),2),"n.a.")))</x:f>
      </x:c>
      <x:c r="L766" s="109" t="str">
        <x:f>IF(J766="","",IF(J766="Cancelled",0,IF(J766="OK",ROUND(E766*H766,2),"n.a.")))</x:f>
      </x:c>
      <x:c r="M766" s="109" t="str">
        <x:f>IF(J766="","",IF(AND(ISNUMBER(K766),ISNUMBER(L766)),K766-L766,"n.a."))</x:f>
      </x:c>
      <x:c r="N766" s="111" t="str">
        <x:f>IF(J766="","",IF(AND(ISNUMBER(M766),ISNUMBER(K766),K766&lt;&gt;0),M766/K766,"n.a."))</x:f>
      </x:c>
      <x:c r="O766" s="108" t="str">
        <x:f>IF(J766="","",IF(J766="Cancelled","Excluded",IF(J766&lt;&gt;"OK","Correct inputs",IF(K766=0,"Zero sales",IF(NOT('Sales overview'!$R$8),"Set target",IF(N766&lt;'Sales overview'!$E$6,"Below target","At/above target"))))))</x:f>
      </x:c>
    </x:row>
    <x:row r="767" ht="24" customHeight="1">
      <x:c r="A767" s="28"/>
      <x:c r="B767" s="100"/>
      <x:c r="C767" s="28"/>
      <x:c r="D767" s="28"/>
      <x:c r="E767" s="102"/>
      <x:c r="F767" s="103"/>
      <x:c r="G767" s="104"/>
      <x:c r="H767" s="103"/>
      <x:c r="I767" s="107"/>
      <x:c r="J767" s="108" t="str">
        <x:f>IFERROR(IF(COUNTA(A767:I767)=0,"",IF(LEN(TRIM(A767))=0,"REVIEW: missing ID",IF(COUNTIFS($A$7:$A$1006,A767)&lt;&gt;1,"REVIEW: duplicate ID",IF(NOT(OR(I767="Invoiced",I767="Cancelled")),"REVIEW: status",IF(I767="Cancelled","Cancelled",IF(NOT(AND(ISNUMBER(B767),B767&gt;=1,B767&lt;=2958465)),"REVIEW: date",IF(LEN(TRIM(C767))=0,"REVIEW: customer",IF(LEN(TRIM(D767))=0,"REVIEW: product",IF(NOT(AND(ISNUMBER(E767),E767&gt;0)),"REVIEW: quantity",IF(NOT(AND(ISNUMBER(F767),F767&gt;=0)),"REVIEW: price",IF(NOT(AND(ISNUMBER(G767),G767&gt;=0,G767&lt;=1)),"REVIEW: discount",IF(NOT(AND(ISNUMBER(H767),H767&gt;=0)),"REVIEW: unit cost","OK")))))))))))),"REVIEW: cell error")</x:f>
      </x:c>
      <x:c r="K767" s="109" t="str">
        <x:f>IF(J767="","",IF(J767="Cancelled",0,IF(OR(J767="OK",J767="REVIEW: unit cost"),ROUND(E767*F767*(1-G767),2),"n.a.")))</x:f>
      </x:c>
      <x:c r="L767" s="109" t="str">
        <x:f>IF(J767="","",IF(J767="Cancelled",0,IF(J767="OK",ROUND(E767*H767,2),"n.a.")))</x:f>
      </x:c>
      <x:c r="M767" s="109" t="str">
        <x:f>IF(J767="","",IF(AND(ISNUMBER(K767),ISNUMBER(L767)),K767-L767,"n.a."))</x:f>
      </x:c>
      <x:c r="N767" s="111" t="str">
        <x:f>IF(J767="","",IF(AND(ISNUMBER(M767),ISNUMBER(K767),K767&lt;&gt;0),M767/K767,"n.a."))</x:f>
      </x:c>
      <x:c r="O767" s="108" t="str">
        <x:f>IF(J767="","",IF(J767="Cancelled","Excluded",IF(J767&lt;&gt;"OK","Correct inputs",IF(K767=0,"Zero sales",IF(NOT('Sales overview'!$R$8),"Set target",IF(N767&lt;'Sales overview'!$E$6,"Below target","At/above target"))))))</x:f>
      </x:c>
    </x:row>
    <x:row r="768" ht="24" customHeight="1">
      <x:c r="A768" s="28"/>
      <x:c r="B768" s="100"/>
      <x:c r="C768" s="28"/>
      <x:c r="D768" s="28"/>
      <x:c r="E768" s="102"/>
      <x:c r="F768" s="103"/>
      <x:c r="G768" s="104"/>
      <x:c r="H768" s="103"/>
      <x:c r="I768" s="107"/>
      <x:c r="J768" s="108" t="str">
        <x:f>IFERROR(IF(COUNTA(A768:I768)=0,"",IF(LEN(TRIM(A768))=0,"REVIEW: missing ID",IF(COUNTIFS($A$7:$A$1006,A768)&lt;&gt;1,"REVIEW: duplicate ID",IF(NOT(OR(I768="Invoiced",I768="Cancelled")),"REVIEW: status",IF(I768="Cancelled","Cancelled",IF(NOT(AND(ISNUMBER(B768),B768&gt;=1,B768&lt;=2958465)),"REVIEW: date",IF(LEN(TRIM(C768))=0,"REVIEW: customer",IF(LEN(TRIM(D768))=0,"REVIEW: product",IF(NOT(AND(ISNUMBER(E768),E768&gt;0)),"REVIEW: quantity",IF(NOT(AND(ISNUMBER(F768),F768&gt;=0)),"REVIEW: price",IF(NOT(AND(ISNUMBER(G768),G768&gt;=0,G768&lt;=1)),"REVIEW: discount",IF(NOT(AND(ISNUMBER(H768),H768&gt;=0)),"REVIEW: unit cost","OK")))))))))))),"REVIEW: cell error")</x:f>
      </x:c>
      <x:c r="K768" s="109" t="str">
        <x:f>IF(J768="","",IF(J768="Cancelled",0,IF(OR(J768="OK",J768="REVIEW: unit cost"),ROUND(E768*F768*(1-G768),2),"n.a.")))</x:f>
      </x:c>
      <x:c r="L768" s="109" t="str">
        <x:f>IF(J768="","",IF(J768="Cancelled",0,IF(J768="OK",ROUND(E768*H768,2),"n.a.")))</x:f>
      </x:c>
      <x:c r="M768" s="109" t="str">
        <x:f>IF(J768="","",IF(AND(ISNUMBER(K768),ISNUMBER(L768)),K768-L768,"n.a."))</x:f>
      </x:c>
      <x:c r="N768" s="111" t="str">
        <x:f>IF(J768="","",IF(AND(ISNUMBER(M768),ISNUMBER(K768),K768&lt;&gt;0),M768/K768,"n.a."))</x:f>
      </x:c>
      <x:c r="O768" s="108" t="str">
        <x:f>IF(J768="","",IF(J768="Cancelled","Excluded",IF(J768&lt;&gt;"OK","Correct inputs",IF(K768=0,"Zero sales",IF(NOT('Sales overview'!$R$8),"Set target",IF(N768&lt;'Sales overview'!$E$6,"Below target","At/above target"))))))</x:f>
      </x:c>
    </x:row>
    <x:row r="769" ht="24" customHeight="1">
      <x:c r="A769" s="28"/>
      <x:c r="B769" s="100"/>
      <x:c r="C769" s="28"/>
      <x:c r="D769" s="28"/>
      <x:c r="E769" s="102"/>
      <x:c r="F769" s="103"/>
      <x:c r="G769" s="104"/>
      <x:c r="H769" s="103"/>
      <x:c r="I769" s="107"/>
      <x:c r="J769" s="108" t="str">
        <x:f>IFERROR(IF(COUNTA(A769:I769)=0,"",IF(LEN(TRIM(A769))=0,"REVIEW: missing ID",IF(COUNTIFS($A$7:$A$1006,A769)&lt;&gt;1,"REVIEW: duplicate ID",IF(NOT(OR(I769="Invoiced",I769="Cancelled")),"REVIEW: status",IF(I769="Cancelled","Cancelled",IF(NOT(AND(ISNUMBER(B769),B769&gt;=1,B769&lt;=2958465)),"REVIEW: date",IF(LEN(TRIM(C769))=0,"REVIEW: customer",IF(LEN(TRIM(D769))=0,"REVIEW: product",IF(NOT(AND(ISNUMBER(E769),E769&gt;0)),"REVIEW: quantity",IF(NOT(AND(ISNUMBER(F769),F769&gt;=0)),"REVIEW: price",IF(NOT(AND(ISNUMBER(G769),G769&gt;=0,G769&lt;=1)),"REVIEW: discount",IF(NOT(AND(ISNUMBER(H769),H769&gt;=0)),"REVIEW: unit cost","OK")))))))))))),"REVIEW: cell error")</x:f>
      </x:c>
      <x:c r="K769" s="109" t="str">
        <x:f>IF(J769="","",IF(J769="Cancelled",0,IF(OR(J769="OK",J769="REVIEW: unit cost"),ROUND(E769*F769*(1-G769),2),"n.a.")))</x:f>
      </x:c>
      <x:c r="L769" s="109" t="str">
        <x:f>IF(J769="","",IF(J769="Cancelled",0,IF(J769="OK",ROUND(E769*H769,2),"n.a.")))</x:f>
      </x:c>
      <x:c r="M769" s="109" t="str">
        <x:f>IF(J769="","",IF(AND(ISNUMBER(K769),ISNUMBER(L769)),K769-L769,"n.a."))</x:f>
      </x:c>
      <x:c r="N769" s="111" t="str">
        <x:f>IF(J769="","",IF(AND(ISNUMBER(M769),ISNUMBER(K769),K769&lt;&gt;0),M769/K769,"n.a."))</x:f>
      </x:c>
      <x:c r="O769" s="108" t="str">
        <x:f>IF(J769="","",IF(J769="Cancelled","Excluded",IF(J769&lt;&gt;"OK","Correct inputs",IF(K769=0,"Zero sales",IF(NOT('Sales overview'!$R$8),"Set target",IF(N769&lt;'Sales overview'!$E$6,"Below target","At/above target"))))))</x:f>
      </x:c>
    </x:row>
    <x:row r="770" ht="24" customHeight="1">
      <x:c r="A770" s="28"/>
      <x:c r="B770" s="100"/>
      <x:c r="C770" s="28"/>
      <x:c r="D770" s="28"/>
      <x:c r="E770" s="102"/>
      <x:c r="F770" s="103"/>
      <x:c r="G770" s="104"/>
      <x:c r="H770" s="103"/>
      <x:c r="I770" s="107"/>
      <x:c r="J770" s="108" t="str">
        <x:f>IFERROR(IF(COUNTA(A770:I770)=0,"",IF(LEN(TRIM(A770))=0,"REVIEW: missing ID",IF(COUNTIFS($A$7:$A$1006,A770)&lt;&gt;1,"REVIEW: duplicate ID",IF(NOT(OR(I770="Invoiced",I770="Cancelled")),"REVIEW: status",IF(I770="Cancelled","Cancelled",IF(NOT(AND(ISNUMBER(B770),B770&gt;=1,B770&lt;=2958465)),"REVIEW: date",IF(LEN(TRIM(C770))=0,"REVIEW: customer",IF(LEN(TRIM(D770))=0,"REVIEW: product",IF(NOT(AND(ISNUMBER(E770),E770&gt;0)),"REVIEW: quantity",IF(NOT(AND(ISNUMBER(F770),F770&gt;=0)),"REVIEW: price",IF(NOT(AND(ISNUMBER(G770),G770&gt;=0,G770&lt;=1)),"REVIEW: discount",IF(NOT(AND(ISNUMBER(H770),H770&gt;=0)),"REVIEW: unit cost","OK")))))))))))),"REVIEW: cell error")</x:f>
      </x:c>
      <x:c r="K770" s="109" t="str">
        <x:f>IF(J770="","",IF(J770="Cancelled",0,IF(OR(J770="OK",J770="REVIEW: unit cost"),ROUND(E770*F770*(1-G770),2),"n.a.")))</x:f>
      </x:c>
      <x:c r="L770" s="109" t="str">
        <x:f>IF(J770="","",IF(J770="Cancelled",0,IF(J770="OK",ROUND(E770*H770,2),"n.a.")))</x:f>
      </x:c>
      <x:c r="M770" s="109" t="str">
        <x:f>IF(J770="","",IF(AND(ISNUMBER(K770),ISNUMBER(L770)),K770-L770,"n.a."))</x:f>
      </x:c>
      <x:c r="N770" s="111" t="str">
        <x:f>IF(J770="","",IF(AND(ISNUMBER(M770),ISNUMBER(K770),K770&lt;&gt;0),M770/K770,"n.a."))</x:f>
      </x:c>
      <x:c r="O770" s="108" t="str">
        <x:f>IF(J770="","",IF(J770="Cancelled","Excluded",IF(J770&lt;&gt;"OK","Correct inputs",IF(K770=0,"Zero sales",IF(NOT('Sales overview'!$R$8),"Set target",IF(N770&lt;'Sales overview'!$E$6,"Below target","At/above target"))))))</x:f>
      </x:c>
    </x:row>
    <x:row r="771" ht="24" customHeight="1">
      <x:c r="A771" s="28"/>
      <x:c r="B771" s="100"/>
      <x:c r="C771" s="28"/>
      <x:c r="D771" s="28"/>
      <x:c r="E771" s="102"/>
      <x:c r="F771" s="103"/>
      <x:c r="G771" s="104"/>
      <x:c r="H771" s="103"/>
      <x:c r="I771" s="107"/>
      <x:c r="J771" s="108" t="str">
        <x:f>IFERROR(IF(COUNTA(A771:I771)=0,"",IF(LEN(TRIM(A771))=0,"REVIEW: missing ID",IF(COUNTIFS($A$7:$A$1006,A771)&lt;&gt;1,"REVIEW: duplicate ID",IF(NOT(OR(I771="Invoiced",I771="Cancelled")),"REVIEW: status",IF(I771="Cancelled","Cancelled",IF(NOT(AND(ISNUMBER(B771),B771&gt;=1,B771&lt;=2958465)),"REVIEW: date",IF(LEN(TRIM(C771))=0,"REVIEW: customer",IF(LEN(TRIM(D771))=0,"REVIEW: product",IF(NOT(AND(ISNUMBER(E771),E771&gt;0)),"REVIEW: quantity",IF(NOT(AND(ISNUMBER(F771),F771&gt;=0)),"REVIEW: price",IF(NOT(AND(ISNUMBER(G771),G771&gt;=0,G771&lt;=1)),"REVIEW: discount",IF(NOT(AND(ISNUMBER(H771),H771&gt;=0)),"REVIEW: unit cost","OK")))))))))))),"REVIEW: cell error")</x:f>
      </x:c>
      <x:c r="K771" s="109" t="str">
        <x:f>IF(J771="","",IF(J771="Cancelled",0,IF(OR(J771="OK",J771="REVIEW: unit cost"),ROUND(E771*F771*(1-G771),2),"n.a.")))</x:f>
      </x:c>
      <x:c r="L771" s="109" t="str">
        <x:f>IF(J771="","",IF(J771="Cancelled",0,IF(J771="OK",ROUND(E771*H771,2),"n.a.")))</x:f>
      </x:c>
      <x:c r="M771" s="109" t="str">
        <x:f>IF(J771="","",IF(AND(ISNUMBER(K771),ISNUMBER(L771)),K771-L771,"n.a."))</x:f>
      </x:c>
      <x:c r="N771" s="111" t="str">
        <x:f>IF(J771="","",IF(AND(ISNUMBER(M771),ISNUMBER(K771),K771&lt;&gt;0),M771/K771,"n.a."))</x:f>
      </x:c>
      <x:c r="O771" s="108" t="str">
        <x:f>IF(J771="","",IF(J771="Cancelled","Excluded",IF(J771&lt;&gt;"OK","Correct inputs",IF(K771=0,"Zero sales",IF(NOT('Sales overview'!$R$8),"Set target",IF(N771&lt;'Sales overview'!$E$6,"Below target","At/above target"))))))</x:f>
      </x:c>
    </x:row>
    <x:row r="772" ht="24" customHeight="1">
      <x:c r="A772" s="28"/>
      <x:c r="B772" s="100"/>
      <x:c r="C772" s="28"/>
      <x:c r="D772" s="28"/>
      <x:c r="E772" s="102"/>
      <x:c r="F772" s="103"/>
      <x:c r="G772" s="104"/>
      <x:c r="H772" s="103"/>
      <x:c r="I772" s="107"/>
      <x:c r="J772" s="108" t="str">
        <x:f>IFERROR(IF(COUNTA(A772:I772)=0,"",IF(LEN(TRIM(A772))=0,"REVIEW: missing ID",IF(COUNTIFS($A$7:$A$1006,A772)&lt;&gt;1,"REVIEW: duplicate ID",IF(NOT(OR(I772="Invoiced",I772="Cancelled")),"REVIEW: status",IF(I772="Cancelled","Cancelled",IF(NOT(AND(ISNUMBER(B772),B772&gt;=1,B772&lt;=2958465)),"REVIEW: date",IF(LEN(TRIM(C772))=0,"REVIEW: customer",IF(LEN(TRIM(D772))=0,"REVIEW: product",IF(NOT(AND(ISNUMBER(E772),E772&gt;0)),"REVIEW: quantity",IF(NOT(AND(ISNUMBER(F772),F772&gt;=0)),"REVIEW: price",IF(NOT(AND(ISNUMBER(G772),G772&gt;=0,G772&lt;=1)),"REVIEW: discount",IF(NOT(AND(ISNUMBER(H772),H772&gt;=0)),"REVIEW: unit cost","OK")))))))))))),"REVIEW: cell error")</x:f>
      </x:c>
      <x:c r="K772" s="109" t="str">
        <x:f>IF(J772="","",IF(J772="Cancelled",0,IF(OR(J772="OK",J772="REVIEW: unit cost"),ROUND(E772*F772*(1-G772),2),"n.a.")))</x:f>
      </x:c>
      <x:c r="L772" s="109" t="str">
        <x:f>IF(J772="","",IF(J772="Cancelled",0,IF(J772="OK",ROUND(E772*H772,2),"n.a.")))</x:f>
      </x:c>
      <x:c r="M772" s="109" t="str">
        <x:f>IF(J772="","",IF(AND(ISNUMBER(K772),ISNUMBER(L772)),K772-L772,"n.a."))</x:f>
      </x:c>
      <x:c r="N772" s="111" t="str">
        <x:f>IF(J772="","",IF(AND(ISNUMBER(M772),ISNUMBER(K772),K772&lt;&gt;0),M772/K772,"n.a."))</x:f>
      </x:c>
      <x:c r="O772" s="108" t="str">
        <x:f>IF(J772="","",IF(J772="Cancelled","Excluded",IF(J772&lt;&gt;"OK","Correct inputs",IF(K772=0,"Zero sales",IF(NOT('Sales overview'!$R$8),"Set target",IF(N772&lt;'Sales overview'!$E$6,"Below target","At/above target"))))))</x:f>
      </x:c>
    </x:row>
    <x:row r="773" ht="24" customHeight="1">
      <x:c r="A773" s="28"/>
      <x:c r="B773" s="100"/>
      <x:c r="C773" s="28"/>
      <x:c r="D773" s="28"/>
      <x:c r="E773" s="102"/>
      <x:c r="F773" s="103"/>
      <x:c r="G773" s="104"/>
      <x:c r="H773" s="103"/>
      <x:c r="I773" s="107"/>
      <x:c r="J773" s="108" t="str">
        <x:f>IFERROR(IF(COUNTA(A773:I773)=0,"",IF(LEN(TRIM(A773))=0,"REVIEW: missing ID",IF(COUNTIFS($A$7:$A$1006,A773)&lt;&gt;1,"REVIEW: duplicate ID",IF(NOT(OR(I773="Invoiced",I773="Cancelled")),"REVIEW: status",IF(I773="Cancelled","Cancelled",IF(NOT(AND(ISNUMBER(B773),B773&gt;=1,B773&lt;=2958465)),"REVIEW: date",IF(LEN(TRIM(C773))=0,"REVIEW: customer",IF(LEN(TRIM(D773))=0,"REVIEW: product",IF(NOT(AND(ISNUMBER(E773),E773&gt;0)),"REVIEW: quantity",IF(NOT(AND(ISNUMBER(F773),F773&gt;=0)),"REVIEW: price",IF(NOT(AND(ISNUMBER(G773),G773&gt;=0,G773&lt;=1)),"REVIEW: discount",IF(NOT(AND(ISNUMBER(H773),H773&gt;=0)),"REVIEW: unit cost","OK")))))))))))),"REVIEW: cell error")</x:f>
      </x:c>
      <x:c r="K773" s="109" t="str">
        <x:f>IF(J773="","",IF(J773="Cancelled",0,IF(OR(J773="OK",J773="REVIEW: unit cost"),ROUND(E773*F773*(1-G773),2),"n.a.")))</x:f>
      </x:c>
      <x:c r="L773" s="109" t="str">
        <x:f>IF(J773="","",IF(J773="Cancelled",0,IF(J773="OK",ROUND(E773*H773,2),"n.a.")))</x:f>
      </x:c>
      <x:c r="M773" s="109" t="str">
        <x:f>IF(J773="","",IF(AND(ISNUMBER(K773),ISNUMBER(L773)),K773-L773,"n.a."))</x:f>
      </x:c>
      <x:c r="N773" s="111" t="str">
        <x:f>IF(J773="","",IF(AND(ISNUMBER(M773),ISNUMBER(K773),K773&lt;&gt;0),M773/K773,"n.a."))</x:f>
      </x:c>
      <x:c r="O773" s="108" t="str">
        <x:f>IF(J773="","",IF(J773="Cancelled","Excluded",IF(J773&lt;&gt;"OK","Correct inputs",IF(K773=0,"Zero sales",IF(NOT('Sales overview'!$R$8),"Set target",IF(N773&lt;'Sales overview'!$E$6,"Below target","At/above target"))))))</x:f>
      </x:c>
    </x:row>
    <x:row r="774" ht="24" customHeight="1">
      <x:c r="A774" s="28"/>
      <x:c r="B774" s="100"/>
      <x:c r="C774" s="28"/>
      <x:c r="D774" s="28"/>
      <x:c r="E774" s="102"/>
      <x:c r="F774" s="103"/>
      <x:c r="G774" s="104"/>
      <x:c r="H774" s="103"/>
      <x:c r="I774" s="107"/>
      <x:c r="J774" s="108" t="str">
        <x:f>IFERROR(IF(COUNTA(A774:I774)=0,"",IF(LEN(TRIM(A774))=0,"REVIEW: missing ID",IF(COUNTIFS($A$7:$A$1006,A774)&lt;&gt;1,"REVIEW: duplicate ID",IF(NOT(OR(I774="Invoiced",I774="Cancelled")),"REVIEW: status",IF(I774="Cancelled","Cancelled",IF(NOT(AND(ISNUMBER(B774),B774&gt;=1,B774&lt;=2958465)),"REVIEW: date",IF(LEN(TRIM(C774))=0,"REVIEW: customer",IF(LEN(TRIM(D774))=0,"REVIEW: product",IF(NOT(AND(ISNUMBER(E774),E774&gt;0)),"REVIEW: quantity",IF(NOT(AND(ISNUMBER(F774),F774&gt;=0)),"REVIEW: price",IF(NOT(AND(ISNUMBER(G774),G774&gt;=0,G774&lt;=1)),"REVIEW: discount",IF(NOT(AND(ISNUMBER(H774),H774&gt;=0)),"REVIEW: unit cost","OK")))))))))))),"REVIEW: cell error")</x:f>
      </x:c>
      <x:c r="K774" s="109" t="str">
        <x:f>IF(J774="","",IF(J774="Cancelled",0,IF(OR(J774="OK",J774="REVIEW: unit cost"),ROUND(E774*F774*(1-G774),2),"n.a.")))</x:f>
      </x:c>
      <x:c r="L774" s="109" t="str">
        <x:f>IF(J774="","",IF(J774="Cancelled",0,IF(J774="OK",ROUND(E774*H774,2),"n.a.")))</x:f>
      </x:c>
      <x:c r="M774" s="109" t="str">
        <x:f>IF(J774="","",IF(AND(ISNUMBER(K774),ISNUMBER(L774)),K774-L774,"n.a."))</x:f>
      </x:c>
      <x:c r="N774" s="111" t="str">
        <x:f>IF(J774="","",IF(AND(ISNUMBER(M774),ISNUMBER(K774),K774&lt;&gt;0),M774/K774,"n.a."))</x:f>
      </x:c>
      <x:c r="O774" s="108" t="str">
        <x:f>IF(J774="","",IF(J774="Cancelled","Excluded",IF(J774&lt;&gt;"OK","Correct inputs",IF(K774=0,"Zero sales",IF(NOT('Sales overview'!$R$8),"Set target",IF(N774&lt;'Sales overview'!$E$6,"Below target","At/above target"))))))</x:f>
      </x:c>
    </x:row>
    <x:row r="775" ht="24" customHeight="1">
      <x:c r="A775" s="28"/>
      <x:c r="B775" s="100"/>
      <x:c r="C775" s="28"/>
      <x:c r="D775" s="28"/>
      <x:c r="E775" s="102"/>
      <x:c r="F775" s="103"/>
      <x:c r="G775" s="104"/>
      <x:c r="H775" s="103"/>
      <x:c r="I775" s="107"/>
      <x:c r="J775" s="108" t="str">
        <x:f>IFERROR(IF(COUNTA(A775:I775)=0,"",IF(LEN(TRIM(A775))=0,"REVIEW: missing ID",IF(COUNTIFS($A$7:$A$1006,A775)&lt;&gt;1,"REVIEW: duplicate ID",IF(NOT(OR(I775="Invoiced",I775="Cancelled")),"REVIEW: status",IF(I775="Cancelled","Cancelled",IF(NOT(AND(ISNUMBER(B775),B775&gt;=1,B775&lt;=2958465)),"REVIEW: date",IF(LEN(TRIM(C775))=0,"REVIEW: customer",IF(LEN(TRIM(D775))=0,"REVIEW: product",IF(NOT(AND(ISNUMBER(E775),E775&gt;0)),"REVIEW: quantity",IF(NOT(AND(ISNUMBER(F775),F775&gt;=0)),"REVIEW: price",IF(NOT(AND(ISNUMBER(G775),G775&gt;=0,G775&lt;=1)),"REVIEW: discount",IF(NOT(AND(ISNUMBER(H775),H775&gt;=0)),"REVIEW: unit cost","OK")))))))))))),"REVIEW: cell error")</x:f>
      </x:c>
      <x:c r="K775" s="109" t="str">
        <x:f>IF(J775="","",IF(J775="Cancelled",0,IF(OR(J775="OK",J775="REVIEW: unit cost"),ROUND(E775*F775*(1-G775),2),"n.a.")))</x:f>
      </x:c>
      <x:c r="L775" s="109" t="str">
        <x:f>IF(J775="","",IF(J775="Cancelled",0,IF(J775="OK",ROUND(E775*H775,2),"n.a.")))</x:f>
      </x:c>
      <x:c r="M775" s="109" t="str">
        <x:f>IF(J775="","",IF(AND(ISNUMBER(K775),ISNUMBER(L775)),K775-L775,"n.a."))</x:f>
      </x:c>
      <x:c r="N775" s="111" t="str">
        <x:f>IF(J775="","",IF(AND(ISNUMBER(M775),ISNUMBER(K775),K775&lt;&gt;0),M775/K775,"n.a."))</x:f>
      </x:c>
      <x:c r="O775" s="108" t="str">
        <x:f>IF(J775="","",IF(J775="Cancelled","Excluded",IF(J775&lt;&gt;"OK","Correct inputs",IF(K775=0,"Zero sales",IF(NOT('Sales overview'!$R$8),"Set target",IF(N775&lt;'Sales overview'!$E$6,"Below target","At/above target"))))))</x:f>
      </x:c>
    </x:row>
    <x:row r="776" ht="24" customHeight="1">
      <x:c r="A776" s="28"/>
      <x:c r="B776" s="100"/>
      <x:c r="C776" s="28"/>
      <x:c r="D776" s="28"/>
      <x:c r="E776" s="102"/>
      <x:c r="F776" s="103"/>
      <x:c r="G776" s="104"/>
      <x:c r="H776" s="103"/>
      <x:c r="I776" s="107"/>
      <x:c r="J776" s="108" t="str">
        <x:f>IFERROR(IF(COUNTA(A776:I776)=0,"",IF(LEN(TRIM(A776))=0,"REVIEW: missing ID",IF(COUNTIFS($A$7:$A$1006,A776)&lt;&gt;1,"REVIEW: duplicate ID",IF(NOT(OR(I776="Invoiced",I776="Cancelled")),"REVIEW: status",IF(I776="Cancelled","Cancelled",IF(NOT(AND(ISNUMBER(B776),B776&gt;=1,B776&lt;=2958465)),"REVIEW: date",IF(LEN(TRIM(C776))=0,"REVIEW: customer",IF(LEN(TRIM(D776))=0,"REVIEW: product",IF(NOT(AND(ISNUMBER(E776),E776&gt;0)),"REVIEW: quantity",IF(NOT(AND(ISNUMBER(F776),F776&gt;=0)),"REVIEW: price",IF(NOT(AND(ISNUMBER(G776),G776&gt;=0,G776&lt;=1)),"REVIEW: discount",IF(NOT(AND(ISNUMBER(H776),H776&gt;=0)),"REVIEW: unit cost","OK")))))))))))),"REVIEW: cell error")</x:f>
      </x:c>
      <x:c r="K776" s="109" t="str">
        <x:f>IF(J776="","",IF(J776="Cancelled",0,IF(OR(J776="OK",J776="REVIEW: unit cost"),ROUND(E776*F776*(1-G776),2),"n.a.")))</x:f>
      </x:c>
      <x:c r="L776" s="109" t="str">
        <x:f>IF(J776="","",IF(J776="Cancelled",0,IF(J776="OK",ROUND(E776*H776,2),"n.a.")))</x:f>
      </x:c>
      <x:c r="M776" s="109" t="str">
        <x:f>IF(J776="","",IF(AND(ISNUMBER(K776),ISNUMBER(L776)),K776-L776,"n.a."))</x:f>
      </x:c>
      <x:c r="N776" s="111" t="str">
        <x:f>IF(J776="","",IF(AND(ISNUMBER(M776),ISNUMBER(K776),K776&lt;&gt;0),M776/K776,"n.a."))</x:f>
      </x:c>
      <x:c r="O776" s="108" t="str">
        <x:f>IF(J776="","",IF(J776="Cancelled","Excluded",IF(J776&lt;&gt;"OK","Correct inputs",IF(K776=0,"Zero sales",IF(NOT('Sales overview'!$R$8),"Set target",IF(N776&lt;'Sales overview'!$E$6,"Below target","At/above target"))))))</x:f>
      </x:c>
    </x:row>
    <x:row r="777" ht="24" customHeight="1">
      <x:c r="A777" s="28"/>
      <x:c r="B777" s="100"/>
      <x:c r="C777" s="28"/>
      <x:c r="D777" s="28"/>
      <x:c r="E777" s="102"/>
      <x:c r="F777" s="103"/>
      <x:c r="G777" s="104"/>
      <x:c r="H777" s="103"/>
      <x:c r="I777" s="107"/>
      <x:c r="J777" s="108" t="str">
        <x:f>IFERROR(IF(COUNTA(A777:I777)=0,"",IF(LEN(TRIM(A777))=0,"REVIEW: missing ID",IF(COUNTIFS($A$7:$A$1006,A777)&lt;&gt;1,"REVIEW: duplicate ID",IF(NOT(OR(I777="Invoiced",I777="Cancelled")),"REVIEW: status",IF(I777="Cancelled","Cancelled",IF(NOT(AND(ISNUMBER(B777),B777&gt;=1,B777&lt;=2958465)),"REVIEW: date",IF(LEN(TRIM(C777))=0,"REVIEW: customer",IF(LEN(TRIM(D777))=0,"REVIEW: product",IF(NOT(AND(ISNUMBER(E777),E777&gt;0)),"REVIEW: quantity",IF(NOT(AND(ISNUMBER(F777),F777&gt;=0)),"REVIEW: price",IF(NOT(AND(ISNUMBER(G777),G777&gt;=0,G777&lt;=1)),"REVIEW: discount",IF(NOT(AND(ISNUMBER(H777),H777&gt;=0)),"REVIEW: unit cost","OK")))))))))))),"REVIEW: cell error")</x:f>
      </x:c>
      <x:c r="K777" s="109" t="str">
        <x:f>IF(J777="","",IF(J777="Cancelled",0,IF(OR(J777="OK",J777="REVIEW: unit cost"),ROUND(E777*F777*(1-G777),2),"n.a.")))</x:f>
      </x:c>
      <x:c r="L777" s="109" t="str">
        <x:f>IF(J777="","",IF(J777="Cancelled",0,IF(J777="OK",ROUND(E777*H777,2),"n.a.")))</x:f>
      </x:c>
      <x:c r="M777" s="109" t="str">
        <x:f>IF(J777="","",IF(AND(ISNUMBER(K777),ISNUMBER(L777)),K777-L777,"n.a."))</x:f>
      </x:c>
      <x:c r="N777" s="111" t="str">
        <x:f>IF(J777="","",IF(AND(ISNUMBER(M777),ISNUMBER(K777),K777&lt;&gt;0),M777/K777,"n.a."))</x:f>
      </x:c>
      <x:c r="O777" s="108" t="str">
        <x:f>IF(J777="","",IF(J777="Cancelled","Excluded",IF(J777&lt;&gt;"OK","Correct inputs",IF(K777=0,"Zero sales",IF(NOT('Sales overview'!$R$8),"Set target",IF(N777&lt;'Sales overview'!$E$6,"Below target","At/above target"))))))</x:f>
      </x:c>
    </x:row>
    <x:row r="778" ht="24" customHeight="1">
      <x:c r="A778" s="28"/>
      <x:c r="B778" s="100"/>
      <x:c r="C778" s="28"/>
      <x:c r="D778" s="28"/>
      <x:c r="E778" s="102"/>
      <x:c r="F778" s="103"/>
      <x:c r="G778" s="104"/>
      <x:c r="H778" s="103"/>
      <x:c r="I778" s="107"/>
      <x:c r="J778" s="108" t="str">
        <x:f>IFERROR(IF(COUNTA(A778:I778)=0,"",IF(LEN(TRIM(A778))=0,"REVIEW: missing ID",IF(COUNTIFS($A$7:$A$1006,A778)&lt;&gt;1,"REVIEW: duplicate ID",IF(NOT(OR(I778="Invoiced",I778="Cancelled")),"REVIEW: status",IF(I778="Cancelled","Cancelled",IF(NOT(AND(ISNUMBER(B778),B778&gt;=1,B778&lt;=2958465)),"REVIEW: date",IF(LEN(TRIM(C778))=0,"REVIEW: customer",IF(LEN(TRIM(D778))=0,"REVIEW: product",IF(NOT(AND(ISNUMBER(E778),E778&gt;0)),"REVIEW: quantity",IF(NOT(AND(ISNUMBER(F778),F778&gt;=0)),"REVIEW: price",IF(NOT(AND(ISNUMBER(G778),G778&gt;=0,G778&lt;=1)),"REVIEW: discount",IF(NOT(AND(ISNUMBER(H778),H778&gt;=0)),"REVIEW: unit cost","OK")))))))))))),"REVIEW: cell error")</x:f>
      </x:c>
      <x:c r="K778" s="109" t="str">
        <x:f>IF(J778="","",IF(J778="Cancelled",0,IF(OR(J778="OK",J778="REVIEW: unit cost"),ROUND(E778*F778*(1-G778),2),"n.a.")))</x:f>
      </x:c>
      <x:c r="L778" s="109" t="str">
        <x:f>IF(J778="","",IF(J778="Cancelled",0,IF(J778="OK",ROUND(E778*H778,2),"n.a.")))</x:f>
      </x:c>
      <x:c r="M778" s="109" t="str">
        <x:f>IF(J778="","",IF(AND(ISNUMBER(K778),ISNUMBER(L778)),K778-L778,"n.a."))</x:f>
      </x:c>
      <x:c r="N778" s="111" t="str">
        <x:f>IF(J778="","",IF(AND(ISNUMBER(M778),ISNUMBER(K778),K778&lt;&gt;0),M778/K778,"n.a."))</x:f>
      </x:c>
      <x:c r="O778" s="108" t="str">
        <x:f>IF(J778="","",IF(J778="Cancelled","Excluded",IF(J778&lt;&gt;"OK","Correct inputs",IF(K778=0,"Zero sales",IF(NOT('Sales overview'!$R$8),"Set target",IF(N778&lt;'Sales overview'!$E$6,"Below target","At/above target"))))))</x:f>
      </x:c>
    </x:row>
    <x:row r="779" ht="24" customHeight="1">
      <x:c r="A779" s="28"/>
      <x:c r="B779" s="100"/>
      <x:c r="C779" s="28"/>
      <x:c r="D779" s="28"/>
      <x:c r="E779" s="102"/>
      <x:c r="F779" s="103"/>
      <x:c r="G779" s="104"/>
      <x:c r="H779" s="103"/>
      <x:c r="I779" s="107"/>
      <x:c r="J779" s="108" t="str">
        <x:f>IFERROR(IF(COUNTA(A779:I779)=0,"",IF(LEN(TRIM(A779))=0,"REVIEW: missing ID",IF(COUNTIFS($A$7:$A$1006,A779)&lt;&gt;1,"REVIEW: duplicate ID",IF(NOT(OR(I779="Invoiced",I779="Cancelled")),"REVIEW: status",IF(I779="Cancelled","Cancelled",IF(NOT(AND(ISNUMBER(B779),B779&gt;=1,B779&lt;=2958465)),"REVIEW: date",IF(LEN(TRIM(C779))=0,"REVIEW: customer",IF(LEN(TRIM(D779))=0,"REVIEW: product",IF(NOT(AND(ISNUMBER(E779),E779&gt;0)),"REVIEW: quantity",IF(NOT(AND(ISNUMBER(F779),F779&gt;=0)),"REVIEW: price",IF(NOT(AND(ISNUMBER(G779),G779&gt;=0,G779&lt;=1)),"REVIEW: discount",IF(NOT(AND(ISNUMBER(H779),H779&gt;=0)),"REVIEW: unit cost","OK")))))))))))),"REVIEW: cell error")</x:f>
      </x:c>
      <x:c r="K779" s="109" t="str">
        <x:f>IF(J779="","",IF(J779="Cancelled",0,IF(OR(J779="OK",J779="REVIEW: unit cost"),ROUND(E779*F779*(1-G779),2),"n.a.")))</x:f>
      </x:c>
      <x:c r="L779" s="109" t="str">
        <x:f>IF(J779="","",IF(J779="Cancelled",0,IF(J779="OK",ROUND(E779*H779,2),"n.a.")))</x:f>
      </x:c>
      <x:c r="M779" s="109" t="str">
        <x:f>IF(J779="","",IF(AND(ISNUMBER(K779),ISNUMBER(L779)),K779-L779,"n.a."))</x:f>
      </x:c>
      <x:c r="N779" s="111" t="str">
        <x:f>IF(J779="","",IF(AND(ISNUMBER(M779),ISNUMBER(K779),K779&lt;&gt;0),M779/K779,"n.a."))</x:f>
      </x:c>
      <x:c r="O779" s="108" t="str">
        <x:f>IF(J779="","",IF(J779="Cancelled","Excluded",IF(J779&lt;&gt;"OK","Correct inputs",IF(K779=0,"Zero sales",IF(NOT('Sales overview'!$R$8),"Set target",IF(N779&lt;'Sales overview'!$E$6,"Below target","At/above target"))))))</x:f>
      </x:c>
    </x:row>
    <x:row r="780" ht="24" customHeight="1">
      <x:c r="A780" s="28"/>
      <x:c r="B780" s="100"/>
      <x:c r="C780" s="28"/>
      <x:c r="D780" s="28"/>
      <x:c r="E780" s="102"/>
      <x:c r="F780" s="103"/>
      <x:c r="G780" s="104"/>
      <x:c r="H780" s="103"/>
      <x:c r="I780" s="107"/>
      <x:c r="J780" s="108" t="str">
        <x:f>IFERROR(IF(COUNTA(A780:I780)=0,"",IF(LEN(TRIM(A780))=0,"REVIEW: missing ID",IF(COUNTIFS($A$7:$A$1006,A780)&lt;&gt;1,"REVIEW: duplicate ID",IF(NOT(OR(I780="Invoiced",I780="Cancelled")),"REVIEW: status",IF(I780="Cancelled","Cancelled",IF(NOT(AND(ISNUMBER(B780),B780&gt;=1,B780&lt;=2958465)),"REVIEW: date",IF(LEN(TRIM(C780))=0,"REVIEW: customer",IF(LEN(TRIM(D780))=0,"REVIEW: product",IF(NOT(AND(ISNUMBER(E780),E780&gt;0)),"REVIEW: quantity",IF(NOT(AND(ISNUMBER(F780),F780&gt;=0)),"REVIEW: price",IF(NOT(AND(ISNUMBER(G780),G780&gt;=0,G780&lt;=1)),"REVIEW: discount",IF(NOT(AND(ISNUMBER(H780),H780&gt;=0)),"REVIEW: unit cost","OK")))))))))))),"REVIEW: cell error")</x:f>
      </x:c>
      <x:c r="K780" s="109" t="str">
        <x:f>IF(J780="","",IF(J780="Cancelled",0,IF(OR(J780="OK",J780="REVIEW: unit cost"),ROUND(E780*F780*(1-G780),2),"n.a.")))</x:f>
      </x:c>
      <x:c r="L780" s="109" t="str">
        <x:f>IF(J780="","",IF(J780="Cancelled",0,IF(J780="OK",ROUND(E780*H780,2),"n.a.")))</x:f>
      </x:c>
      <x:c r="M780" s="109" t="str">
        <x:f>IF(J780="","",IF(AND(ISNUMBER(K780),ISNUMBER(L780)),K780-L780,"n.a."))</x:f>
      </x:c>
      <x:c r="N780" s="111" t="str">
        <x:f>IF(J780="","",IF(AND(ISNUMBER(M780),ISNUMBER(K780),K780&lt;&gt;0),M780/K780,"n.a."))</x:f>
      </x:c>
      <x:c r="O780" s="108" t="str">
        <x:f>IF(J780="","",IF(J780="Cancelled","Excluded",IF(J780&lt;&gt;"OK","Correct inputs",IF(K780=0,"Zero sales",IF(NOT('Sales overview'!$R$8),"Set target",IF(N780&lt;'Sales overview'!$E$6,"Below target","At/above target"))))))</x:f>
      </x:c>
    </x:row>
    <x:row r="781" ht="24" customHeight="1">
      <x:c r="A781" s="28"/>
      <x:c r="B781" s="100"/>
      <x:c r="C781" s="28"/>
      <x:c r="D781" s="28"/>
      <x:c r="E781" s="102"/>
      <x:c r="F781" s="103"/>
      <x:c r="G781" s="104"/>
      <x:c r="H781" s="103"/>
      <x:c r="I781" s="107"/>
      <x:c r="J781" s="108" t="str">
        <x:f>IFERROR(IF(COUNTA(A781:I781)=0,"",IF(LEN(TRIM(A781))=0,"REVIEW: missing ID",IF(COUNTIFS($A$7:$A$1006,A781)&lt;&gt;1,"REVIEW: duplicate ID",IF(NOT(OR(I781="Invoiced",I781="Cancelled")),"REVIEW: status",IF(I781="Cancelled","Cancelled",IF(NOT(AND(ISNUMBER(B781),B781&gt;=1,B781&lt;=2958465)),"REVIEW: date",IF(LEN(TRIM(C781))=0,"REVIEW: customer",IF(LEN(TRIM(D781))=0,"REVIEW: product",IF(NOT(AND(ISNUMBER(E781),E781&gt;0)),"REVIEW: quantity",IF(NOT(AND(ISNUMBER(F781),F781&gt;=0)),"REVIEW: price",IF(NOT(AND(ISNUMBER(G781),G781&gt;=0,G781&lt;=1)),"REVIEW: discount",IF(NOT(AND(ISNUMBER(H781),H781&gt;=0)),"REVIEW: unit cost","OK")))))))))))),"REVIEW: cell error")</x:f>
      </x:c>
      <x:c r="K781" s="109" t="str">
        <x:f>IF(J781="","",IF(J781="Cancelled",0,IF(OR(J781="OK",J781="REVIEW: unit cost"),ROUND(E781*F781*(1-G781),2),"n.a.")))</x:f>
      </x:c>
      <x:c r="L781" s="109" t="str">
        <x:f>IF(J781="","",IF(J781="Cancelled",0,IF(J781="OK",ROUND(E781*H781,2),"n.a.")))</x:f>
      </x:c>
      <x:c r="M781" s="109" t="str">
        <x:f>IF(J781="","",IF(AND(ISNUMBER(K781),ISNUMBER(L781)),K781-L781,"n.a."))</x:f>
      </x:c>
      <x:c r="N781" s="111" t="str">
        <x:f>IF(J781="","",IF(AND(ISNUMBER(M781),ISNUMBER(K781),K781&lt;&gt;0),M781/K781,"n.a."))</x:f>
      </x:c>
      <x:c r="O781" s="108" t="str">
        <x:f>IF(J781="","",IF(J781="Cancelled","Excluded",IF(J781&lt;&gt;"OK","Correct inputs",IF(K781=0,"Zero sales",IF(NOT('Sales overview'!$R$8),"Set target",IF(N781&lt;'Sales overview'!$E$6,"Below target","At/above target"))))))</x:f>
      </x:c>
    </x:row>
    <x:row r="782" ht="24" customHeight="1">
      <x:c r="A782" s="28"/>
      <x:c r="B782" s="100"/>
      <x:c r="C782" s="28"/>
      <x:c r="D782" s="28"/>
      <x:c r="E782" s="102"/>
      <x:c r="F782" s="103"/>
      <x:c r="G782" s="104"/>
      <x:c r="H782" s="103"/>
      <x:c r="I782" s="107"/>
      <x:c r="J782" s="108" t="str">
        <x:f>IFERROR(IF(COUNTA(A782:I782)=0,"",IF(LEN(TRIM(A782))=0,"REVIEW: missing ID",IF(COUNTIFS($A$7:$A$1006,A782)&lt;&gt;1,"REVIEW: duplicate ID",IF(NOT(OR(I782="Invoiced",I782="Cancelled")),"REVIEW: status",IF(I782="Cancelled","Cancelled",IF(NOT(AND(ISNUMBER(B782),B782&gt;=1,B782&lt;=2958465)),"REVIEW: date",IF(LEN(TRIM(C782))=0,"REVIEW: customer",IF(LEN(TRIM(D782))=0,"REVIEW: product",IF(NOT(AND(ISNUMBER(E782),E782&gt;0)),"REVIEW: quantity",IF(NOT(AND(ISNUMBER(F782),F782&gt;=0)),"REVIEW: price",IF(NOT(AND(ISNUMBER(G782),G782&gt;=0,G782&lt;=1)),"REVIEW: discount",IF(NOT(AND(ISNUMBER(H782),H782&gt;=0)),"REVIEW: unit cost","OK")))))))))))),"REVIEW: cell error")</x:f>
      </x:c>
      <x:c r="K782" s="109" t="str">
        <x:f>IF(J782="","",IF(J782="Cancelled",0,IF(OR(J782="OK",J782="REVIEW: unit cost"),ROUND(E782*F782*(1-G782),2),"n.a.")))</x:f>
      </x:c>
      <x:c r="L782" s="109" t="str">
        <x:f>IF(J782="","",IF(J782="Cancelled",0,IF(J782="OK",ROUND(E782*H782,2),"n.a.")))</x:f>
      </x:c>
      <x:c r="M782" s="109" t="str">
        <x:f>IF(J782="","",IF(AND(ISNUMBER(K782),ISNUMBER(L782)),K782-L782,"n.a."))</x:f>
      </x:c>
      <x:c r="N782" s="111" t="str">
        <x:f>IF(J782="","",IF(AND(ISNUMBER(M782),ISNUMBER(K782),K782&lt;&gt;0),M782/K782,"n.a."))</x:f>
      </x:c>
      <x:c r="O782" s="108" t="str">
        <x:f>IF(J782="","",IF(J782="Cancelled","Excluded",IF(J782&lt;&gt;"OK","Correct inputs",IF(K782=0,"Zero sales",IF(NOT('Sales overview'!$R$8),"Set target",IF(N782&lt;'Sales overview'!$E$6,"Below target","At/above target"))))))</x:f>
      </x:c>
    </x:row>
    <x:row r="783" ht="24" customHeight="1">
      <x:c r="A783" s="28"/>
      <x:c r="B783" s="100"/>
      <x:c r="C783" s="28"/>
      <x:c r="D783" s="28"/>
      <x:c r="E783" s="102"/>
      <x:c r="F783" s="103"/>
      <x:c r="G783" s="104"/>
      <x:c r="H783" s="103"/>
      <x:c r="I783" s="107"/>
      <x:c r="J783" s="108" t="str">
        <x:f>IFERROR(IF(COUNTA(A783:I783)=0,"",IF(LEN(TRIM(A783))=0,"REVIEW: missing ID",IF(COUNTIFS($A$7:$A$1006,A783)&lt;&gt;1,"REVIEW: duplicate ID",IF(NOT(OR(I783="Invoiced",I783="Cancelled")),"REVIEW: status",IF(I783="Cancelled","Cancelled",IF(NOT(AND(ISNUMBER(B783),B783&gt;=1,B783&lt;=2958465)),"REVIEW: date",IF(LEN(TRIM(C783))=0,"REVIEW: customer",IF(LEN(TRIM(D783))=0,"REVIEW: product",IF(NOT(AND(ISNUMBER(E783),E783&gt;0)),"REVIEW: quantity",IF(NOT(AND(ISNUMBER(F783),F783&gt;=0)),"REVIEW: price",IF(NOT(AND(ISNUMBER(G783),G783&gt;=0,G783&lt;=1)),"REVIEW: discount",IF(NOT(AND(ISNUMBER(H783),H783&gt;=0)),"REVIEW: unit cost","OK")))))))))))),"REVIEW: cell error")</x:f>
      </x:c>
      <x:c r="K783" s="109" t="str">
        <x:f>IF(J783="","",IF(J783="Cancelled",0,IF(OR(J783="OK",J783="REVIEW: unit cost"),ROUND(E783*F783*(1-G783),2),"n.a.")))</x:f>
      </x:c>
      <x:c r="L783" s="109" t="str">
        <x:f>IF(J783="","",IF(J783="Cancelled",0,IF(J783="OK",ROUND(E783*H783,2),"n.a.")))</x:f>
      </x:c>
      <x:c r="M783" s="109" t="str">
        <x:f>IF(J783="","",IF(AND(ISNUMBER(K783),ISNUMBER(L783)),K783-L783,"n.a."))</x:f>
      </x:c>
      <x:c r="N783" s="111" t="str">
        <x:f>IF(J783="","",IF(AND(ISNUMBER(M783),ISNUMBER(K783),K783&lt;&gt;0),M783/K783,"n.a."))</x:f>
      </x:c>
      <x:c r="O783" s="108" t="str">
        <x:f>IF(J783="","",IF(J783="Cancelled","Excluded",IF(J783&lt;&gt;"OK","Correct inputs",IF(K783=0,"Zero sales",IF(NOT('Sales overview'!$R$8),"Set target",IF(N783&lt;'Sales overview'!$E$6,"Below target","At/above target"))))))</x:f>
      </x:c>
    </x:row>
    <x:row r="784" ht="24" customHeight="1">
      <x:c r="A784" s="28"/>
      <x:c r="B784" s="100"/>
      <x:c r="C784" s="28"/>
      <x:c r="D784" s="28"/>
      <x:c r="E784" s="102"/>
      <x:c r="F784" s="103"/>
      <x:c r="G784" s="104"/>
      <x:c r="H784" s="103"/>
      <x:c r="I784" s="107"/>
      <x:c r="J784" s="108" t="str">
        <x:f>IFERROR(IF(COUNTA(A784:I784)=0,"",IF(LEN(TRIM(A784))=0,"REVIEW: missing ID",IF(COUNTIFS($A$7:$A$1006,A784)&lt;&gt;1,"REVIEW: duplicate ID",IF(NOT(OR(I784="Invoiced",I784="Cancelled")),"REVIEW: status",IF(I784="Cancelled","Cancelled",IF(NOT(AND(ISNUMBER(B784),B784&gt;=1,B784&lt;=2958465)),"REVIEW: date",IF(LEN(TRIM(C784))=0,"REVIEW: customer",IF(LEN(TRIM(D784))=0,"REVIEW: product",IF(NOT(AND(ISNUMBER(E784),E784&gt;0)),"REVIEW: quantity",IF(NOT(AND(ISNUMBER(F784),F784&gt;=0)),"REVIEW: price",IF(NOT(AND(ISNUMBER(G784),G784&gt;=0,G784&lt;=1)),"REVIEW: discount",IF(NOT(AND(ISNUMBER(H784),H784&gt;=0)),"REVIEW: unit cost","OK")))))))))))),"REVIEW: cell error")</x:f>
      </x:c>
      <x:c r="K784" s="109" t="str">
        <x:f>IF(J784="","",IF(J784="Cancelled",0,IF(OR(J784="OK",J784="REVIEW: unit cost"),ROUND(E784*F784*(1-G784),2),"n.a.")))</x:f>
      </x:c>
      <x:c r="L784" s="109" t="str">
        <x:f>IF(J784="","",IF(J784="Cancelled",0,IF(J784="OK",ROUND(E784*H784,2),"n.a.")))</x:f>
      </x:c>
      <x:c r="M784" s="109" t="str">
        <x:f>IF(J784="","",IF(AND(ISNUMBER(K784),ISNUMBER(L784)),K784-L784,"n.a."))</x:f>
      </x:c>
      <x:c r="N784" s="111" t="str">
        <x:f>IF(J784="","",IF(AND(ISNUMBER(M784),ISNUMBER(K784),K784&lt;&gt;0),M784/K784,"n.a."))</x:f>
      </x:c>
      <x:c r="O784" s="108" t="str">
        <x:f>IF(J784="","",IF(J784="Cancelled","Excluded",IF(J784&lt;&gt;"OK","Correct inputs",IF(K784=0,"Zero sales",IF(NOT('Sales overview'!$R$8),"Set target",IF(N784&lt;'Sales overview'!$E$6,"Below target","At/above target"))))))</x:f>
      </x:c>
    </x:row>
    <x:row r="785" ht="24" customHeight="1">
      <x:c r="A785" s="28"/>
      <x:c r="B785" s="100"/>
      <x:c r="C785" s="28"/>
      <x:c r="D785" s="28"/>
      <x:c r="E785" s="102"/>
      <x:c r="F785" s="103"/>
      <x:c r="G785" s="104"/>
      <x:c r="H785" s="103"/>
      <x:c r="I785" s="107"/>
      <x:c r="J785" s="108" t="str">
        <x:f>IFERROR(IF(COUNTA(A785:I785)=0,"",IF(LEN(TRIM(A785))=0,"REVIEW: missing ID",IF(COUNTIFS($A$7:$A$1006,A785)&lt;&gt;1,"REVIEW: duplicate ID",IF(NOT(OR(I785="Invoiced",I785="Cancelled")),"REVIEW: status",IF(I785="Cancelled","Cancelled",IF(NOT(AND(ISNUMBER(B785),B785&gt;=1,B785&lt;=2958465)),"REVIEW: date",IF(LEN(TRIM(C785))=0,"REVIEW: customer",IF(LEN(TRIM(D785))=0,"REVIEW: product",IF(NOT(AND(ISNUMBER(E785),E785&gt;0)),"REVIEW: quantity",IF(NOT(AND(ISNUMBER(F785),F785&gt;=0)),"REVIEW: price",IF(NOT(AND(ISNUMBER(G785),G785&gt;=0,G785&lt;=1)),"REVIEW: discount",IF(NOT(AND(ISNUMBER(H785),H785&gt;=0)),"REVIEW: unit cost","OK")))))))))))),"REVIEW: cell error")</x:f>
      </x:c>
      <x:c r="K785" s="109" t="str">
        <x:f>IF(J785="","",IF(J785="Cancelled",0,IF(OR(J785="OK",J785="REVIEW: unit cost"),ROUND(E785*F785*(1-G785),2),"n.a.")))</x:f>
      </x:c>
      <x:c r="L785" s="109" t="str">
        <x:f>IF(J785="","",IF(J785="Cancelled",0,IF(J785="OK",ROUND(E785*H785,2),"n.a.")))</x:f>
      </x:c>
      <x:c r="M785" s="109" t="str">
        <x:f>IF(J785="","",IF(AND(ISNUMBER(K785),ISNUMBER(L785)),K785-L785,"n.a."))</x:f>
      </x:c>
      <x:c r="N785" s="111" t="str">
        <x:f>IF(J785="","",IF(AND(ISNUMBER(M785),ISNUMBER(K785),K785&lt;&gt;0),M785/K785,"n.a."))</x:f>
      </x:c>
      <x:c r="O785" s="108" t="str">
        <x:f>IF(J785="","",IF(J785="Cancelled","Excluded",IF(J785&lt;&gt;"OK","Correct inputs",IF(K785=0,"Zero sales",IF(NOT('Sales overview'!$R$8),"Set target",IF(N785&lt;'Sales overview'!$E$6,"Below target","At/above target"))))))</x:f>
      </x:c>
    </x:row>
    <x:row r="786" ht="24" customHeight="1">
      <x:c r="A786" s="28"/>
      <x:c r="B786" s="100"/>
      <x:c r="C786" s="28"/>
      <x:c r="D786" s="28"/>
      <x:c r="E786" s="102"/>
      <x:c r="F786" s="103"/>
      <x:c r="G786" s="104"/>
      <x:c r="H786" s="103"/>
      <x:c r="I786" s="107"/>
      <x:c r="J786" s="108" t="str">
        <x:f>IFERROR(IF(COUNTA(A786:I786)=0,"",IF(LEN(TRIM(A786))=0,"REVIEW: missing ID",IF(COUNTIFS($A$7:$A$1006,A786)&lt;&gt;1,"REVIEW: duplicate ID",IF(NOT(OR(I786="Invoiced",I786="Cancelled")),"REVIEW: status",IF(I786="Cancelled","Cancelled",IF(NOT(AND(ISNUMBER(B786),B786&gt;=1,B786&lt;=2958465)),"REVIEW: date",IF(LEN(TRIM(C786))=0,"REVIEW: customer",IF(LEN(TRIM(D786))=0,"REVIEW: product",IF(NOT(AND(ISNUMBER(E786),E786&gt;0)),"REVIEW: quantity",IF(NOT(AND(ISNUMBER(F786),F786&gt;=0)),"REVIEW: price",IF(NOT(AND(ISNUMBER(G786),G786&gt;=0,G786&lt;=1)),"REVIEW: discount",IF(NOT(AND(ISNUMBER(H786),H786&gt;=0)),"REVIEW: unit cost","OK")))))))))))),"REVIEW: cell error")</x:f>
      </x:c>
      <x:c r="K786" s="109" t="str">
        <x:f>IF(J786="","",IF(J786="Cancelled",0,IF(OR(J786="OK",J786="REVIEW: unit cost"),ROUND(E786*F786*(1-G786),2),"n.a.")))</x:f>
      </x:c>
      <x:c r="L786" s="109" t="str">
        <x:f>IF(J786="","",IF(J786="Cancelled",0,IF(J786="OK",ROUND(E786*H786,2),"n.a.")))</x:f>
      </x:c>
      <x:c r="M786" s="109" t="str">
        <x:f>IF(J786="","",IF(AND(ISNUMBER(K786),ISNUMBER(L786)),K786-L786,"n.a."))</x:f>
      </x:c>
      <x:c r="N786" s="111" t="str">
        <x:f>IF(J786="","",IF(AND(ISNUMBER(M786),ISNUMBER(K786),K786&lt;&gt;0),M786/K786,"n.a."))</x:f>
      </x:c>
      <x:c r="O786" s="108" t="str">
        <x:f>IF(J786="","",IF(J786="Cancelled","Excluded",IF(J786&lt;&gt;"OK","Correct inputs",IF(K786=0,"Zero sales",IF(NOT('Sales overview'!$R$8),"Set target",IF(N786&lt;'Sales overview'!$E$6,"Below target","At/above target"))))))</x:f>
      </x:c>
    </x:row>
    <x:row r="787" ht="24" customHeight="1">
      <x:c r="A787" s="28"/>
      <x:c r="B787" s="100"/>
      <x:c r="C787" s="28"/>
      <x:c r="D787" s="28"/>
      <x:c r="E787" s="102"/>
      <x:c r="F787" s="103"/>
      <x:c r="G787" s="104"/>
      <x:c r="H787" s="103"/>
      <x:c r="I787" s="107"/>
      <x:c r="J787" s="108" t="str">
        <x:f>IFERROR(IF(COUNTA(A787:I787)=0,"",IF(LEN(TRIM(A787))=0,"REVIEW: missing ID",IF(COUNTIFS($A$7:$A$1006,A787)&lt;&gt;1,"REVIEW: duplicate ID",IF(NOT(OR(I787="Invoiced",I787="Cancelled")),"REVIEW: status",IF(I787="Cancelled","Cancelled",IF(NOT(AND(ISNUMBER(B787),B787&gt;=1,B787&lt;=2958465)),"REVIEW: date",IF(LEN(TRIM(C787))=0,"REVIEW: customer",IF(LEN(TRIM(D787))=0,"REVIEW: product",IF(NOT(AND(ISNUMBER(E787),E787&gt;0)),"REVIEW: quantity",IF(NOT(AND(ISNUMBER(F787),F787&gt;=0)),"REVIEW: price",IF(NOT(AND(ISNUMBER(G787),G787&gt;=0,G787&lt;=1)),"REVIEW: discount",IF(NOT(AND(ISNUMBER(H787),H787&gt;=0)),"REVIEW: unit cost","OK")))))))))))),"REVIEW: cell error")</x:f>
      </x:c>
      <x:c r="K787" s="109" t="str">
        <x:f>IF(J787="","",IF(J787="Cancelled",0,IF(OR(J787="OK",J787="REVIEW: unit cost"),ROUND(E787*F787*(1-G787),2),"n.a.")))</x:f>
      </x:c>
      <x:c r="L787" s="109" t="str">
        <x:f>IF(J787="","",IF(J787="Cancelled",0,IF(J787="OK",ROUND(E787*H787,2),"n.a.")))</x:f>
      </x:c>
      <x:c r="M787" s="109" t="str">
        <x:f>IF(J787="","",IF(AND(ISNUMBER(K787),ISNUMBER(L787)),K787-L787,"n.a."))</x:f>
      </x:c>
      <x:c r="N787" s="111" t="str">
        <x:f>IF(J787="","",IF(AND(ISNUMBER(M787),ISNUMBER(K787),K787&lt;&gt;0),M787/K787,"n.a."))</x:f>
      </x:c>
      <x:c r="O787" s="108" t="str">
        <x:f>IF(J787="","",IF(J787="Cancelled","Excluded",IF(J787&lt;&gt;"OK","Correct inputs",IF(K787=0,"Zero sales",IF(NOT('Sales overview'!$R$8),"Set target",IF(N787&lt;'Sales overview'!$E$6,"Below target","At/above target"))))))</x:f>
      </x:c>
    </x:row>
    <x:row r="788" ht="24" customHeight="1">
      <x:c r="A788" s="28"/>
      <x:c r="B788" s="100"/>
      <x:c r="C788" s="28"/>
      <x:c r="D788" s="28"/>
      <x:c r="E788" s="102"/>
      <x:c r="F788" s="103"/>
      <x:c r="G788" s="104"/>
      <x:c r="H788" s="103"/>
      <x:c r="I788" s="107"/>
      <x:c r="J788" s="108" t="str">
        <x:f>IFERROR(IF(COUNTA(A788:I788)=0,"",IF(LEN(TRIM(A788))=0,"REVIEW: missing ID",IF(COUNTIFS($A$7:$A$1006,A788)&lt;&gt;1,"REVIEW: duplicate ID",IF(NOT(OR(I788="Invoiced",I788="Cancelled")),"REVIEW: status",IF(I788="Cancelled","Cancelled",IF(NOT(AND(ISNUMBER(B788),B788&gt;=1,B788&lt;=2958465)),"REVIEW: date",IF(LEN(TRIM(C788))=0,"REVIEW: customer",IF(LEN(TRIM(D788))=0,"REVIEW: product",IF(NOT(AND(ISNUMBER(E788),E788&gt;0)),"REVIEW: quantity",IF(NOT(AND(ISNUMBER(F788),F788&gt;=0)),"REVIEW: price",IF(NOT(AND(ISNUMBER(G788),G788&gt;=0,G788&lt;=1)),"REVIEW: discount",IF(NOT(AND(ISNUMBER(H788),H788&gt;=0)),"REVIEW: unit cost","OK")))))))))))),"REVIEW: cell error")</x:f>
      </x:c>
      <x:c r="K788" s="109" t="str">
        <x:f>IF(J788="","",IF(J788="Cancelled",0,IF(OR(J788="OK",J788="REVIEW: unit cost"),ROUND(E788*F788*(1-G788),2),"n.a.")))</x:f>
      </x:c>
      <x:c r="L788" s="109" t="str">
        <x:f>IF(J788="","",IF(J788="Cancelled",0,IF(J788="OK",ROUND(E788*H788,2),"n.a.")))</x:f>
      </x:c>
      <x:c r="M788" s="109" t="str">
        <x:f>IF(J788="","",IF(AND(ISNUMBER(K788),ISNUMBER(L788)),K788-L788,"n.a."))</x:f>
      </x:c>
      <x:c r="N788" s="111" t="str">
        <x:f>IF(J788="","",IF(AND(ISNUMBER(M788),ISNUMBER(K788),K788&lt;&gt;0),M788/K788,"n.a."))</x:f>
      </x:c>
      <x:c r="O788" s="108" t="str">
        <x:f>IF(J788="","",IF(J788="Cancelled","Excluded",IF(J788&lt;&gt;"OK","Correct inputs",IF(K788=0,"Zero sales",IF(NOT('Sales overview'!$R$8),"Set target",IF(N788&lt;'Sales overview'!$E$6,"Below target","At/above target"))))))</x:f>
      </x:c>
    </x:row>
    <x:row r="789" ht="24" customHeight="1">
      <x:c r="A789" s="28"/>
      <x:c r="B789" s="100"/>
      <x:c r="C789" s="28"/>
      <x:c r="D789" s="28"/>
      <x:c r="E789" s="102"/>
      <x:c r="F789" s="103"/>
      <x:c r="G789" s="104"/>
      <x:c r="H789" s="103"/>
      <x:c r="I789" s="107"/>
      <x:c r="J789" s="108" t="str">
        <x:f>IFERROR(IF(COUNTA(A789:I789)=0,"",IF(LEN(TRIM(A789))=0,"REVIEW: missing ID",IF(COUNTIFS($A$7:$A$1006,A789)&lt;&gt;1,"REVIEW: duplicate ID",IF(NOT(OR(I789="Invoiced",I789="Cancelled")),"REVIEW: status",IF(I789="Cancelled","Cancelled",IF(NOT(AND(ISNUMBER(B789),B789&gt;=1,B789&lt;=2958465)),"REVIEW: date",IF(LEN(TRIM(C789))=0,"REVIEW: customer",IF(LEN(TRIM(D789))=0,"REVIEW: product",IF(NOT(AND(ISNUMBER(E789),E789&gt;0)),"REVIEW: quantity",IF(NOT(AND(ISNUMBER(F789),F789&gt;=0)),"REVIEW: price",IF(NOT(AND(ISNUMBER(G789),G789&gt;=0,G789&lt;=1)),"REVIEW: discount",IF(NOT(AND(ISNUMBER(H789),H789&gt;=0)),"REVIEW: unit cost","OK")))))))))))),"REVIEW: cell error")</x:f>
      </x:c>
      <x:c r="K789" s="109" t="str">
        <x:f>IF(J789="","",IF(J789="Cancelled",0,IF(OR(J789="OK",J789="REVIEW: unit cost"),ROUND(E789*F789*(1-G789),2),"n.a.")))</x:f>
      </x:c>
      <x:c r="L789" s="109" t="str">
        <x:f>IF(J789="","",IF(J789="Cancelled",0,IF(J789="OK",ROUND(E789*H789,2),"n.a.")))</x:f>
      </x:c>
      <x:c r="M789" s="109" t="str">
        <x:f>IF(J789="","",IF(AND(ISNUMBER(K789),ISNUMBER(L789)),K789-L789,"n.a."))</x:f>
      </x:c>
      <x:c r="N789" s="111" t="str">
        <x:f>IF(J789="","",IF(AND(ISNUMBER(M789),ISNUMBER(K789),K789&lt;&gt;0),M789/K789,"n.a."))</x:f>
      </x:c>
      <x:c r="O789" s="108" t="str">
        <x:f>IF(J789="","",IF(J789="Cancelled","Excluded",IF(J789&lt;&gt;"OK","Correct inputs",IF(K789=0,"Zero sales",IF(NOT('Sales overview'!$R$8),"Set target",IF(N789&lt;'Sales overview'!$E$6,"Below target","At/above target"))))))</x:f>
      </x:c>
    </x:row>
    <x:row r="790" ht="24" customHeight="1">
      <x:c r="A790" s="28"/>
      <x:c r="B790" s="100"/>
      <x:c r="C790" s="28"/>
      <x:c r="D790" s="28"/>
      <x:c r="E790" s="102"/>
      <x:c r="F790" s="103"/>
      <x:c r="G790" s="104"/>
      <x:c r="H790" s="103"/>
      <x:c r="I790" s="107"/>
      <x:c r="J790" s="108" t="str">
        <x:f>IFERROR(IF(COUNTA(A790:I790)=0,"",IF(LEN(TRIM(A790))=0,"REVIEW: missing ID",IF(COUNTIFS($A$7:$A$1006,A790)&lt;&gt;1,"REVIEW: duplicate ID",IF(NOT(OR(I790="Invoiced",I790="Cancelled")),"REVIEW: status",IF(I790="Cancelled","Cancelled",IF(NOT(AND(ISNUMBER(B790),B790&gt;=1,B790&lt;=2958465)),"REVIEW: date",IF(LEN(TRIM(C790))=0,"REVIEW: customer",IF(LEN(TRIM(D790))=0,"REVIEW: product",IF(NOT(AND(ISNUMBER(E790),E790&gt;0)),"REVIEW: quantity",IF(NOT(AND(ISNUMBER(F790),F790&gt;=0)),"REVIEW: price",IF(NOT(AND(ISNUMBER(G790),G790&gt;=0,G790&lt;=1)),"REVIEW: discount",IF(NOT(AND(ISNUMBER(H790),H790&gt;=0)),"REVIEW: unit cost","OK")))))))))))),"REVIEW: cell error")</x:f>
      </x:c>
      <x:c r="K790" s="109" t="str">
        <x:f>IF(J790="","",IF(J790="Cancelled",0,IF(OR(J790="OK",J790="REVIEW: unit cost"),ROUND(E790*F790*(1-G790),2),"n.a.")))</x:f>
      </x:c>
      <x:c r="L790" s="109" t="str">
        <x:f>IF(J790="","",IF(J790="Cancelled",0,IF(J790="OK",ROUND(E790*H790,2),"n.a.")))</x:f>
      </x:c>
      <x:c r="M790" s="109" t="str">
        <x:f>IF(J790="","",IF(AND(ISNUMBER(K790),ISNUMBER(L790)),K790-L790,"n.a."))</x:f>
      </x:c>
      <x:c r="N790" s="111" t="str">
        <x:f>IF(J790="","",IF(AND(ISNUMBER(M790),ISNUMBER(K790),K790&lt;&gt;0),M790/K790,"n.a."))</x:f>
      </x:c>
      <x:c r="O790" s="108" t="str">
        <x:f>IF(J790="","",IF(J790="Cancelled","Excluded",IF(J790&lt;&gt;"OK","Correct inputs",IF(K790=0,"Zero sales",IF(NOT('Sales overview'!$R$8),"Set target",IF(N790&lt;'Sales overview'!$E$6,"Below target","At/above target"))))))</x:f>
      </x:c>
    </x:row>
    <x:row r="791" ht="24" customHeight="1">
      <x:c r="A791" s="28"/>
      <x:c r="B791" s="100"/>
      <x:c r="C791" s="28"/>
      <x:c r="D791" s="28"/>
      <x:c r="E791" s="102"/>
      <x:c r="F791" s="103"/>
      <x:c r="G791" s="104"/>
      <x:c r="H791" s="103"/>
      <x:c r="I791" s="107"/>
      <x:c r="J791" s="108" t="str">
        <x:f>IFERROR(IF(COUNTA(A791:I791)=0,"",IF(LEN(TRIM(A791))=0,"REVIEW: missing ID",IF(COUNTIFS($A$7:$A$1006,A791)&lt;&gt;1,"REVIEW: duplicate ID",IF(NOT(OR(I791="Invoiced",I791="Cancelled")),"REVIEW: status",IF(I791="Cancelled","Cancelled",IF(NOT(AND(ISNUMBER(B791),B791&gt;=1,B791&lt;=2958465)),"REVIEW: date",IF(LEN(TRIM(C791))=0,"REVIEW: customer",IF(LEN(TRIM(D791))=0,"REVIEW: product",IF(NOT(AND(ISNUMBER(E791),E791&gt;0)),"REVIEW: quantity",IF(NOT(AND(ISNUMBER(F791),F791&gt;=0)),"REVIEW: price",IF(NOT(AND(ISNUMBER(G791),G791&gt;=0,G791&lt;=1)),"REVIEW: discount",IF(NOT(AND(ISNUMBER(H791),H791&gt;=0)),"REVIEW: unit cost","OK")))))))))))),"REVIEW: cell error")</x:f>
      </x:c>
      <x:c r="K791" s="109" t="str">
        <x:f>IF(J791="","",IF(J791="Cancelled",0,IF(OR(J791="OK",J791="REVIEW: unit cost"),ROUND(E791*F791*(1-G791),2),"n.a.")))</x:f>
      </x:c>
      <x:c r="L791" s="109" t="str">
        <x:f>IF(J791="","",IF(J791="Cancelled",0,IF(J791="OK",ROUND(E791*H791,2),"n.a.")))</x:f>
      </x:c>
      <x:c r="M791" s="109" t="str">
        <x:f>IF(J791="","",IF(AND(ISNUMBER(K791),ISNUMBER(L791)),K791-L791,"n.a."))</x:f>
      </x:c>
      <x:c r="N791" s="111" t="str">
        <x:f>IF(J791="","",IF(AND(ISNUMBER(M791),ISNUMBER(K791),K791&lt;&gt;0),M791/K791,"n.a."))</x:f>
      </x:c>
      <x:c r="O791" s="108" t="str">
        <x:f>IF(J791="","",IF(J791="Cancelled","Excluded",IF(J791&lt;&gt;"OK","Correct inputs",IF(K791=0,"Zero sales",IF(NOT('Sales overview'!$R$8),"Set target",IF(N791&lt;'Sales overview'!$E$6,"Below target","At/above target"))))))</x:f>
      </x:c>
    </x:row>
    <x:row r="792" ht="24" customHeight="1">
      <x:c r="A792" s="28"/>
      <x:c r="B792" s="100"/>
      <x:c r="C792" s="28"/>
      <x:c r="D792" s="28"/>
      <x:c r="E792" s="102"/>
      <x:c r="F792" s="103"/>
      <x:c r="G792" s="104"/>
      <x:c r="H792" s="103"/>
      <x:c r="I792" s="107"/>
      <x:c r="J792" s="108" t="str">
        <x:f>IFERROR(IF(COUNTA(A792:I792)=0,"",IF(LEN(TRIM(A792))=0,"REVIEW: missing ID",IF(COUNTIFS($A$7:$A$1006,A792)&lt;&gt;1,"REVIEW: duplicate ID",IF(NOT(OR(I792="Invoiced",I792="Cancelled")),"REVIEW: status",IF(I792="Cancelled","Cancelled",IF(NOT(AND(ISNUMBER(B792),B792&gt;=1,B792&lt;=2958465)),"REVIEW: date",IF(LEN(TRIM(C792))=0,"REVIEW: customer",IF(LEN(TRIM(D792))=0,"REVIEW: product",IF(NOT(AND(ISNUMBER(E792),E792&gt;0)),"REVIEW: quantity",IF(NOT(AND(ISNUMBER(F792),F792&gt;=0)),"REVIEW: price",IF(NOT(AND(ISNUMBER(G792),G792&gt;=0,G792&lt;=1)),"REVIEW: discount",IF(NOT(AND(ISNUMBER(H792),H792&gt;=0)),"REVIEW: unit cost","OK")))))))))))),"REVIEW: cell error")</x:f>
      </x:c>
      <x:c r="K792" s="109" t="str">
        <x:f>IF(J792="","",IF(J792="Cancelled",0,IF(OR(J792="OK",J792="REVIEW: unit cost"),ROUND(E792*F792*(1-G792),2),"n.a.")))</x:f>
      </x:c>
      <x:c r="L792" s="109" t="str">
        <x:f>IF(J792="","",IF(J792="Cancelled",0,IF(J792="OK",ROUND(E792*H792,2),"n.a.")))</x:f>
      </x:c>
      <x:c r="M792" s="109" t="str">
        <x:f>IF(J792="","",IF(AND(ISNUMBER(K792),ISNUMBER(L792)),K792-L792,"n.a."))</x:f>
      </x:c>
      <x:c r="N792" s="111" t="str">
        <x:f>IF(J792="","",IF(AND(ISNUMBER(M792),ISNUMBER(K792),K792&lt;&gt;0),M792/K792,"n.a."))</x:f>
      </x:c>
      <x:c r="O792" s="108" t="str">
        <x:f>IF(J792="","",IF(J792="Cancelled","Excluded",IF(J792&lt;&gt;"OK","Correct inputs",IF(K792=0,"Zero sales",IF(NOT('Sales overview'!$R$8),"Set target",IF(N792&lt;'Sales overview'!$E$6,"Below target","At/above target"))))))</x:f>
      </x:c>
    </x:row>
    <x:row r="793" ht="24" customHeight="1">
      <x:c r="A793" s="28"/>
      <x:c r="B793" s="100"/>
      <x:c r="C793" s="28"/>
      <x:c r="D793" s="28"/>
      <x:c r="E793" s="102"/>
      <x:c r="F793" s="103"/>
      <x:c r="G793" s="104"/>
      <x:c r="H793" s="103"/>
      <x:c r="I793" s="107"/>
      <x:c r="J793" s="108" t="str">
        <x:f>IFERROR(IF(COUNTA(A793:I793)=0,"",IF(LEN(TRIM(A793))=0,"REVIEW: missing ID",IF(COUNTIFS($A$7:$A$1006,A793)&lt;&gt;1,"REVIEW: duplicate ID",IF(NOT(OR(I793="Invoiced",I793="Cancelled")),"REVIEW: status",IF(I793="Cancelled","Cancelled",IF(NOT(AND(ISNUMBER(B793),B793&gt;=1,B793&lt;=2958465)),"REVIEW: date",IF(LEN(TRIM(C793))=0,"REVIEW: customer",IF(LEN(TRIM(D793))=0,"REVIEW: product",IF(NOT(AND(ISNUMBER(E793),E793&gt;0)),"REVIEW: quantity",IF(NOT(AND(ISNUMBER(F793),F793&gt;=0)),"REVIEW: price",IF(NOT(AND(ISNUMBER(G793),G793&gt;=0,G793&lt;=1)),"REVIEW: discount",IF(NOT(AND(ISNUMBER(H793),H793&gt;=0)),"REVIEW: unit cost","OK")))))))))))),"REVIEW: cell error")</x:f>
      </x:c>
      <x:c r="K793" s="109" t="str">
        <x:f>IF(J793="","",IF(J793="Cancelled",0,IF(OR(J793="OK",J793="REVIEW: unit cost"),ROUND(E793*F793*(1-G793),2),"n.a.")))</x:f>
      </x:c>
      <x:c r="L793" s="109" t="str">
        <x:f>IF(J793="","",IF(J793="Cancelled",0,IF(J793="OK",ROUND(E793*H793,2),"n.a.")))</x:f>
      </x:c>
      <x:c r="M793" s="109" t="str">
        <x:f>IF(J793="","",IF(AND(ISNUMBER(K793),ISNUMBER(L793)),K793-L793,"n.a."))</x:f>
      </x:c>
      <x:c r="N793" s="111" t="str">
        <x:f>IF(J793="","",IF(AND(ISNUMBER(M793),ISNUMBER(K793),K793&lt;&gt;0),M793/K793,"n.a."))</x:f>
      </x:c>
      <x:c r="O793" s="108" t="str">
        <x:f>IF(J793="","",IF(J793="Cancelled","Excluded",IF(J793&lt;&gt;"OK","Correct inputs",IF(K793=0,"Zero sales",IF(NOT('Sales overview'!$R$8),"Set target",IF(N793&lt;'Sales overview'!$E$6,"Below target","At/above target"))))))</x:f>
      </x:c>
    </x:row>
    <x:row r="794" ht="24" customHeight="1">
      <x:c r="A794" s="28"/>
      <x:c r="B794" s="100"/>
      <x:c r="C794" s="28"/>
      <x:c r="D794" s="28"/>
      <x:c r="E794" s="102"/>
      <x:c r="F794" s="103"/>
      <x:c r="G794" s="104"/>
      <x:c r="H794" s="103"/>
      <x:c r="I794" s="107"/>
      <x:c r="J794" s="108" t="str">
        <x:f>IFERROR(IF(COUNTA(A794:I794)=0,"",IF(LEN(TRIM(A794))=0,"REVIEW: missing ID",IF(COUNTIFS($A$7:$A$1006,A794)&lt;&gt;1,"REVIEW: duplicate ID",IF(NOT(OR(I794="Invoiced",I794="Cancelled")),"REVIEW: status",IF(I794="Cancelled","Cancelled",IF(NOT(AND(ISNUMBER(B794),B794&gt;=1,B794&lt;=2958465)),"REVIEW: date",IF(LEN(TRIM(C794))=0,"REVIEW: customer",IF(LEN(TRIM(D794))=0,"REVIEW: product",IF(NOT(AND(ISNUMBER(E794),E794&gt;0)),"REVIEW: quantity",IF(NOT(AND(ISNUMBER(F794),F794&gt;=0)),"REVIEW: price",IF(NOT(AND(ISNUMBER(G794),G794&gt;=0,G794&lt;=1)),"REVIEW: discount",IF(NOT(AND(ISNUMBER(H794),H794&gt;=0)),"REVIEW: unit cost","OK")))))))))))),"REVIEW: cell error")</x:f>
      </x:c>
      <x:c r="K794" s="109" t="str">
        <x:f>IF(J794="","",IF(J794="Cancelled",0,IF(OR(J794="OK",J794="REVIEW: unit cost"),ROUND(E794*F794*(1-G794),2),"n.a.")))</x:f>
      </x:c>
      <x:c r="L794" s="109" t="str">
        <x:f>IF(J794="","",IF(J794="Cancelled",0,IF(J794="OK",ROUND(E794*H794,2),"n.a.")))</x:f>
      </x:c>
      <x:c r="M794" s="109" t="str">
        <x:f>IF(J794="","",IF(AND(ISNUMBER(K794),ISNUMBER(L794)),K794-L794,"n.a."))</x:f>
      </x:c>
      <x:c r="N794" s="111" t="str">
        <x:f>IF(J794="","",IF(AND(ISNUMBER(M794),ISNUMBER(K794),K794&lt;&gt;0),M794/K794,"n.a."))</x:f>
      </x:c>
      <x:c r="O794" s="108" t="str">
        <x:f>IF(J794="","",IF(J794="Cancelled","Excluded",IF(J794&lt;&gt;"OK","Correct inputs",IF(K794=0,"Zero sales",IF(NOT('Sales overview'!$R$8),"Set target",IF(N794&lt;'Sales overview'!$E$6,"Below target","At/above target"))))))</x:f>
      </x:c>
    </x:row>
    <x:row r="795" ht="24" customHeight="1">
      <x:c r="A795" s="28"/>
      <x:c r="B795" s="100"/>
      <x:c r="C795" s="28"/>
      <x:c r="D795" s="28"/>
      <x:c r="E795" s="102"/>
      <x:c r="F795" s="103"/>
      <x:c r="G795" s="104"/>
      <x:c r="H795" s="103"/>
      <x:c r="I795" s="107"/>
      <x:c r="J795" s="108" t="str">
        <x:f>IFERROR(IF(COUNTA(A795:I795)=0,"",IF(LEN(TRIM(A795))=0,"REVIEW: missing ID",IF(COUNTIFS($A$7:$A$1006,A795)&lt;&gt;1,"REVIEW: duplicate ID",IF(NOT(OR(I795="Invoiced",I795="Cancelled")),"REVIEW: status",IF(I795="Cancelled","Cancelled",IF(NOT(AND(ISNUMBER(B795),B795&gt;=1,B795&lt;=2958465)),"REVIEW: date",IF(LEN(TRIM(C795))=0,"REVIEW: customer",IF(LEN(TRIM(D795))=0,"REVIEW: product",IF(NOT(AND(ISNUMBER(E795),E795&gt;0)),"REVIEW: quantity",IF(NOT(AND(ISNUMBER(F795),F795&gt;=0)),"REVIEW: price",IF(NOT(AND(ISNUMBER(G795),G795&gt;=0,G795&lt;=1)),"REVIEW: discount",IF(NOT(AND(ISNUMBER(H795),H795&gt;=0)),"REVIEW: unit cost","OK")))))))))))),"REVIEW: cell error")</x:f>
      </x:c>
      <x:c r="K795" s="109" t="str">
        <x:f>IF(J795="","",IF(J795="Cancelled",0,IF(OR(J795="OK",J795="REVIEW: unit cost"),ROUND(E795*F795*(1-G795),2),"n.a.")))</x:f>
      </x:c>
      <x:c r="L795" s="109" t="str">
        <x:f>IF(J795="","",IF(J795="Cancelled",0,IF(J795="OK",ROUND(E795*H795,2),"n.a.")))</x:f>
      </x:c>
      <x:c r="M795" s="109" t="str">
        <x:f>IF(J795="","",IF(AND(ISNUMBER(K795),ISNUMBER(L795)),K795-L795,"n.a."))</x:f>
      </x:c>
      <x:c r="N795" s="111" t="str">
        <x:f>IF(J795="","",IF(AND(ISNUMBER(M795),ISNUMBER(K795),K795&lt;&gt;0),M795/K795,"n.a."))</x:f>
      </x:c>
      <x:c r="O795" s="108" t="str">
        <x:f>IF(J795="","",IF(J795="Cancelled","Excluded",IF(J795&lt;&gt;"OK","Correct inputs",IF(K795=0,"Zero sales",IF(NOT('Sales overview'!$R$8),"Set target",IF(N795&lt;'Sales overview'!$E$6,"Below target","At/above target"))))))</x:f>
      </x:c>
    </x:row>
    <x:row r="796" ht="24" customHeight="1">
      <x:c r="A796" s="28"/>
      <x:c r="B796" s="100"/>
      <x:c r="C796" s="28"/>
      <x:c r="D796" s="28"/>
      <x:c r="E796" s="102"/>
      <x:c r="F796" s="103"/>
      <x:c r="G796" s="104"/>
      <x:c r="H796" s="103"/>
      <x:c r="I796" s="107"/>
      <x:c r="J796" s="108" t="str">
        <x:f>IFERROR(IF(COUNTA(A796:I796)=0,"",IF(LEN(TRIM(A796))=0,"REVIEW: missing ID",IF(COUNTIFS($A$7:$A$1006,A796)&lt;&gt;1,"REVIEW: duplicate ID",IF(NOT(OR(I796="Invoiced",I796="Cancelled")),"REVIEW: status",IF(I796="Cancelled","Cancelled",IF(NOT(AND(ISNUMBER(B796),B796&gt;=1,B796&lt;=2958465)),"REVIEW: date",IF(LEN(TRIM(C796))=0,"REVIEW: customer",IF(LEN(TRIM(D796))=0,"REVIEW: product",IF(NOT(AND(ISNUMBER(E796),E796&gt;0)),"REVIEW: quantity",IF(NOT(AND(ISNUMBER(F796),F796&gt;=0)),"REVIEW: price",IF(NOT(AND(ISNUMBER(G796),G796&gt;=0,G796&lt;=1)),"REVIEW: discount",IF(NOT(AND(ISNUMBER(H796),H796&gt;=0)),"REVIEW: unit cost","OK")))))))))))),"REVIEW: cell error")</x:f>
      </x:c>
      <x:c r="K796" s="109" t="str">
        <x:f>IF(J796="","",IF(J796="Cancelled",0,IF(OR(J796="OK",J796="REVIEW: unit cost"),ROUND(E796*F796*(1-G796),2),"n.a.")))</x:f>
      </x:c>
      <x:c r="L796" s="109" t="str">
        <x:f>IF(J796="","",IF(J796="Cancelled",0,IF(J796="OK",ROUND(E796*H796,2),"n.a.")))</x:f>
      </x:c>
      <x:c r="M796" s="109" t="str">
        <x:f>IF(J796="","",IF(AND(ISNUMBER(K796),ISNUMBER(L796)),K796-L796,"n.a."))</x:f>
      </x:c>
      <x:c r="N796" s="111" t="str">
        <x:f>IF(J796="","",IF(AND(ISNUMBER(M796),ISNUMBER(K796),K796&lt;&gt;0),M796/K796,"n.a."))</x:f>
      </x:c>
      <x:c r="O796" s="108" t="str">
        <x:f>IF(J796="","",IF(J796="Cancelled","Excluded",IF(J796&lt;&gt;"OK","Correct inputs",IF(K796=0,"Zero sales",IF(NOT('Sales overview'!$R$8),"Set target",IF(N796&lt;'Sales overview'!$E$6,"Below target","At/above target"))))))</x:f>
      </x:c>
    </x:row>
    <x:row r="797" ht="24" customHeight="1">
      <x:c r="A797" s="28"/>
      <x:c r="B797" s="100"/>
      <x:c r="C797" s="28"/>
      <x:c r="D797" s="28"/>
      <x:c r="E797" s="102"/>
      <x:c r="F797" s="103"/>
      <x:c r="G797" s="104"/>
      <x:c r="H797" s="103"/>
      <x:c r="I797" s="107"/>
      <x:c r="J797" s="108" t="str">
        <x:f>IFERROR(IF(COUNTA(A797:I797)=0,"",IF(LEN(TRIM(A797))=0,"REVIEW: missing ID",IF(COUNTIFS($A$7:$A$1006,A797)&lt;&gt;1,"REVIEW: duplicate ID",IF(NOT(OR(I797="Invoiced",I797="Cancelled")),"REVIEW: status",IF(I797="Cancelled","Cancelled",IF(NOT(AND(ISNUMBER(B797),B797&gt;=1,B797&lt;=2958465)),"REVIEW: date",IF(LEN(TRIM(C797))=0,"REVIEW: customer",IF(LEN(TRIM(D797))=0,"REVIEW: product",IF(NOT(AND(ISNUMBER(E797),E797&gt;0)),"REVIEW: quantity",IF(NOT(AND(ISNUMBER(F797),F797&gt;=0)),"REVIEW: price",IF(NOT(AND(ISNUMBER(G797),G797&gt;=0,G797&lt;=1)),"REVIEW: discount",IF(NOT(AND(ISNUMBER(H797),H797&gt;=0)),"REVIEW: unit cost","OK")))))))))))),"REVIEW: cell error")</x:f>
      </x:c>
      <x:c r="K797" s="109" t="str">
        <x:f>IF(J797="","",IF(J797="Cancelled",0,IF(OR(J797="OK",J797="REVIEW: unit cost"),ROUND(E797*F797*(1-G797),2),"n.a.")))</x:f>
      </x:c>
      <x:c r="L797" s="109" t="str">
        <x:f>IF(J797="","",IF(J797="Cancelled",0,IF(J797="OK",ROUND(E797*H797,2),"n.a.")))</x:f>
      </x:c>
      <x:c r="M797" s="109" t="str">
        <x:f>IF(J797="","",IF(AND(ISNUMBER(K797),ISNUMBER(L797)),K797-L797,"n.a."))</x:f>
      </x:c>
      <x:c r="N797" s="111" t="str">
        <x:f>IF(J797="","",IF(AND(ISNUMBER(M797),ISNUMBER(K797),K797&lt;&gt;0),M797/K797,"n.a."))</x:f>
      </x:c>
      <x:c r="O797" s="108" t="str">
        <x:f>IF(J797="","",IF(J797="Cancelled","Excluded",IF(J797&lt;&gt;"OK","Correct inputs",IF(K797=0,"Zero sales",IF(NOT('Sales overview'!$R$8),"Set target",IF(N797&lt;'Sales overview'!$E$6,"Below target","At/above target"))))))</x:f>
      </x:c>
    </x:row>
    <x:row r="798" ht="24" customHeight="1">
      <x:c r="A798" s="28"/>
      <x:c r="B798" s="100"/>
      <x:c r="C798" s="28"/>
      <x:c r="D798" s="28"/>
      <x:c r="E798" s="102"/>
      <x:c r="F798" s="103"/>
      <x:c r="G798" s="104"/>
      <x:c r="H798" s="103"/>
      <x:c r="I798" s="107"/>
      <x:c r="J798" s="108" t="str">
        <x:f>IFERROR(IF(COUNTA(A798:I798)=0,"",IF(LEN(TRIM(A798))=0,"REVIEW: missing ID",IF(COUNTIFS($A$7:$A$1006,A798)&lt;&gt;1,"REVIEW: duplicate ID",IF(NOT(OR(I798="Invoiced",I798="Cancelled")),"REVIEW: status",IF(I798="Cancelled","Cancelled",IF(NOT(AND(ISNUMBER(B798),B798&gt;=1,B798&lt;=2958465)),"REVIEW: date",IF(LEN(TRIM(C798))=0,"REVIEW: customer",IF(LEN(TRIM(D798))=0,"REVIEW: product",IF(NOT(AND(ISNUMBER(E798),E798&gt;0)),"REVIEW: quantity",IF(NOT(AND(ISNUMBER(F798),F798&gt;=0)),"REVIEW: price",IF(NOT(AND(ISNUMBER(G798),G798&gt;=0,G798&lt;=1)),"REVIEW: discount",IF(NOT(AND(ISNUMBER(H798),H798&gt;=0)),"REVIEW: unit cost","OK")))))))))))),"REVIEW: cell error")</x:f>
      </x:c>
      <x:c r="K798" s="109" t="str">
        <x:f>IF(J798="","",IF(J798="Cancelled",0,IF(OR(J798="OK",J798="REVIEW: unit cost"),ROUND(E798*F798*(1-G798),2),"n.a.")))</x:f>
      </x:c>
      <x:c r="L798" s="109" t="str">
        <x:f>IF(J798="","",IF(J798="Cancelled",0,IF(J798="OK",ROUND(E798*H798,2),"n.a.")))</x:f>
      </x:c>
      <x:c r="M798" s="109" t="str">
        <x:f>IF(J798="","",IF(AND(ISNUMBER(K798),ISNUMBER(L798)),K798-L798,"n.a."))</x:f>
      </x:c>
      <x:c r="N798" s="111" t="str">
        <x:f>IF(J798="","",IF(AND(ISNUMBER(M798),ISNUMBER(K798),K798&lt;&gt;0),M798/K798,"n.a."))</x:f>
      </x:c>
      <x:c r="O798" s="108" t="str">
        <x:f>IF(J798="","",IF(J798="Cancelled","Excluded",IF(J798&lt;&gt;"OK","Correct inputs",IF(K798=0,"Zero sales",IF(NOT('Sales overview'!$R$8),"Set target",IF(N798&lt;'Sales overview'!$E$6,"Below target","At/above target"))))))</x:f>
      </x:c>
    </x:row>
    <x:row r="799" ht="24" customHeight="1">
      <x:c r="A799" s="28"/>
      <x:c r="B799" s="100"/>
      <x:c r="C799" s="28"/>
      <x:c r="D799" s="28"/>
      <x:c r="E799" s="102"/>
      <x:c r="F799" s="103"/>
      <x:c r="G799" s="104"/>
      <x:c r="H799" s="103"/>
      <x:c r="I799" s="107"/>
      <x:c r="J799" s="108" t="str">
        <x:f>IFERROR(IF(COUNTA(A799:I799)=0,"",IF(LEN(TRIM(A799))=0,"REVIEW: missing ID",IF(COUNTIFS($A$7:$A$1006,A799)&lt;&gt;1,"REVIEW: duplicate ID",IF(NOT(OR(I799="Invoiced",I799="Cancelled")),"REVIEW: status",IF(I799="Cancelled","Cancelled",IF(NOT(AND(ISNUMBER(B799),B799&gt;=1,B799&lt;=2958465)),"REVIEW: date",IF(LEN(TRIM(C799))=0,"REVIEW: customer",IF(LEN(TRIM(D799))=0,"REVIEW: product",IF(NOT(AND(ISNUMBER(E799),E799&gt;0)),"REVIEW: quantity",IF(NOT(AND(ISNUMBER(F799),F799&gt;=0)),"REVIEW: price",IF(NOT(AND(ISNUMBER(G799),G799&gt;=0,G799&lt;=1)),"REVIEW: discount",IF(NOT(AND(ISNUMBER(H799),H799&gt;=0)),"REVIEW: unit cost","OK")))))))))))),"REVIEW: cell error")</x:f>
      </x:c>
      <x:c r="K799" s="109" t="str">
        <x:f>IF(J799="","",IF(J799="Cancelled",0,IF(OR(J799="OK",J799="REVIEW: unit cost"),ROUND(E799*F799*(1-G799),2),"n.a.")))</x:f>
      </x:c>
      <x:c r="L799" s="109" t="str">
        <x:f>IF(J799="","",IF(J799="Cancelled",0,IF(J799="OK",ROUND(E799*H799,2),"n.a.")))</x:f>
      </x:c>
      <x:c r="M799" s="109" t="str">
        <x:f>IF(J799="","",IF(AND(ISNUMBER(K799),ISNUMBER(L799)),K799-L799,"n.a."))</x:f>
      </x:c>
      <x:c r="N799" s="111" t="str">
        <x:f>IF(J799="","",IF(AND(ISNUMBER(M799),ISNUMBER(K799),K799&lt;&gt;0),M799/K799,"n.a."))</x:f>
      </x:c>
      <x:c r="O799" s="108" t="str">
        <x:f>IF(J799="","",IF(J799="Cancelled","Excluded",IF(J799&lt;&gt;"OK","Correct inputs",IF(K799=0,"Zero sales",IF(NOT('Sales overview'!$R$8),"Set target",IF(N799&lt;'Sales overview'!$E$6,"Below target","At/above target"))))))</x:f>
      </x:c>
    </x:row>
    <x:row r="800" ht="24" customHeight="1">
      <x:c r="A800" s="28"/>
      <x:c r="B800" s="100"/>
      <x:c r="C800" s="28"/>
      <x:c r="D800" s="28"/>
      <x:c r="E800" s="102"/>
      <x:c r="F800" s="103"/>
      <x:c r="G800" s="104"/>
      <x:c r="H800" s="103"/>
      <x:c r="I800" s="107"/>
      <x:c r="J800" s="108" t="str">
        <x:f>IFERROR(IF(COUNTA(A800:I800)=0,"",IF(LEN(TRIM(A800))=0,"REVIEW: missing ID",IF(COUNTIFS($A$7:$A$1006,A800)&lt;&gt;1,"REVIEW: duplicate ID",IF(NOT(OR(I800="Invoiced",I800="Cancelled")),"REVIEW: status",IF(I800="Cancelled","Cancelled",IF(NOT(AND(ISNUMBER(B800),B800&gt;=1,B800&lt;=2958465)),"REVIEW: date",IF(LEN(TRIM(C800))=0,"REVIEW: customer",IF(LEN(TRIM(D800))=0,"REVIEW: product",IF(NOT(AND(ISNUMBER(E800),E800&gt;0)),"REVIEW: quantity",IF(NOT(AND(ISNUMBER(F800),F800&gt;=0)),"REVIEW: price",IF(NOT(AND(ISNUMBER(G800),G800&gt;=0,G800&lt;=1)),"REVIEW: discount",IF(NOT(AND(ISNUMBER(H800),H800&gt;=0)),"REVIEW: unit cost","OK")))))))))))),"REVIEW: cell error")</x:f>
      </x:c>
      <x:c r="K800" s="109" t="str">
        <x:f>IF(J800="","",IF(J800="Cancelled",0,IF(OR(J800="OK",J800="REVIEW: unit cost"),ROUND(E800*F800*(1-G800),2),"n.a.")))</x:f>
      </x:c>
      <x:c r="L800" s="109" t="str">
        <x:f>IF(J800="","",IF(J800="Cancelled",0,IF(J800="OK",ROUND(E800*H800,2),"n.a.")))</x:f>
      </x:c>
      <x:c r="M800" s="109" t="str">
        <x:f>IF(J800="","",IF(AND(ISNUMBER(K800),ISNUMBER(L800)),K800-L800,"n.a."))</x:f>
      </x:c>
      <x:c r="N800" s="111" t="str">
        <x:f>IF(J800="","",IF(AND(ISNUMBER(M800),ISNUMBER(K800),K800&lt;&gt;0),M800/K800,"n.a."))</x:f>
      </x:c>
      <x:c r="O800" s="108" t="str">
        <x:f>IF(J800="","",IF(J800="Cancelled","Excluded",IF(J800&lt;&gt;"OK","Correct inputs",IF(K800=0,"Zero sales",IF(NOT('Sales overview'!$R$8),"Set target",IF(N800&lt;'Sales overview'!$E$6,"Below target","At/above target"))))))</x:f>
      </x:c>
    </x:row>
    <x:row r="801" ht="24" customHeight="1">
      <x:c r="A801" s="28"/>
      <x:c r="B801" s="100"/>
      <x:c r="C801" s="28"/>
      <x:c r="D801" s="28"/>
      <x:c r="E801" s="102"/>
      <x:c r="F801" s="103"/>
      <x:c r="G801" s="104"/>
      <x:c r="H801" s="103"/>
      <x:c r="I801" s="107"/>
      <x:c r="J801" s="108" t="str">
        <x:f>IFERROR(IF(COUNTA(A801:I801)=0,"",IF(LEN(TRIM(A801))=0,"REVIEW: missing ID",IF(COUNTIFS($A$7:$A$1006,A801)&lt;&gt;1,"REVIEW: duplicate ID",IF(NOT(OR(I801="Invoiced",I801="Cancelled")),"REVIEW: status",IF(I801="Cancelled","Cancelled",IF(NOT(AND(ISNUMBER(B801),B801&gt;=1,B801&lt;=2958465)),"REVIEW: date",IF(LEN(TRIM(C801))=0,"REVIEW: customer",IF(LEN(TRIM(D801))=0,"REVIEW: product",IF(NOT(AND(ISNUMBER(E801),E801&gt;0)),"REVIEW: quantity",IF(NOT(AND(ISNUMBER(F801),F801&gt;=0)),"REVIEW: price",IF(NOT(AND(ISNUMBER(G801),G801&gt;=0,G801&lt;=1)),"REVIEW: discount",IF(NOT(AND(ISNUMBER(H801),H801&gt;=0)),"REVIEW: unit cost","OK")))))))))))),"REVIEW: cell error")</x:f>
      </x:c>
      <x:c r="K801" s="109" t="str">
        <x:f>IF(J801="","",IF(J801="Cancelled",0,IF(OR(J801="OK",J801="REVIEW: unit cost"),ROUND(E801*F801*(1-G801),2),"n.a.")))</x:f>
      </x:c>
      <x:c r="L801" s="109" t="str">
        <x:f>IF(J801="","",IF(J801="Cancelled",0,IF(J801="OK",ROUND(E801*H801,2),"n.a.")))</x:f>
      </x:c>
      <x:c r="M801" s="109" t="str">
        <x:f>IF(J801="","",IF(AND(ISNUMBER(K801),ISNUMBER(L801)),K801-L801,"n.a."))</x:f>
      </x:c>
      <x:c r="N801" s="111" t="str">
        <x:f>IF(J801="","",IF(AND(ISNUMBER(M801),ISNUMBER(K801),K801&lt;&gt;0),M801/K801,"n.a."))</x:f>
      </x:c>
      <x:c r="O801" s="108" t="str">
        <x:f>IF(J801="","",IF(J801="Cancelled","Excluded",IF(J801&lt;&gt;"OK","Correct inputs",IF(K801=0,"Zero sales",IF(NOT('Sales overview'!$R$8),"Set target",IF(N801&lt;'Sales overview'!$E$6,"Below target","At/above target"))))))</x:f>
      </x:c>
    </x:row>
    <x:row r="802" ht="24" customHeight="1">
      <x:c r="A802" s="28"/>
      <x:c r="B802" s="100"/>
      <x:c r="C802" s="28"/>
      <x:c r="D802" s="28"/>
      <x:c r="E802" s="102"/>
      <x:c r="F802" s="103"/>
      <x:c r="G802" s="104"/>
      <x:c r="H802" s="103"/>
      <x:c r="I802" s="107"/>
      <x:c r="J802" s="108" t="str">
        <x:f>IFERROR(IF(COUNTA(A802:I802)=0,"",IF(LEN(TRIM(A802))=0,"REVIEW: missing ID",IF(COUNTIFS($A$7:$A$1006,A802)&lt;&gt;1,"REVIEW: duplicate ID",IF(NOT(OR(I802="Invoiced",I802="Cancelled")),"REVIEW: status",IF(I802="Cancelled","Cancelled",IF(NOT(AND(ISNUMBER(B802),B802&gt;=1,B802&lt;=2958465)),"REVIEW: date",IF(LEN(TRIM(C802))=0,"REVIEW: customer",IF(LEN(TRIM(D802))=0,"REVIEW: product",IF(NOT(AND(ISNUMBER(E802),E802&gt;0)),"REVIEW: quantity",IF(NOT(AND(ISNUMBER(F802),F802&gt;=0)),"REVIEW: price",IF(NOT(AND(ISNUMBER(G802),G802&gt;=0,G802&lt;=1)),"REVIEW: discount",IF(NOT(AND(ISNUMBER(H802),H802&gt;=0)),"REVIEW: unit cost","OK")))))))))))),"REVIEW: cell error")</x:f>
      </x:c>
      <x:c r="K802" s="109" t="str">
        <x:f>IF(J802="","",IF(J802="Cancelled",0,IF(OR(J802="OK",J802="REVIEW: unit cost"),ROUND(E802*F802*(1-G802),2),"n.a.")))</x:f>
      </x:c>
      <x:c r="L802" s="109" t="str">
        <x:f>IF(J802="","",IF(J802="Cancelled",0,IF(J802="OK",ROUND(E802*H802,2),"n.a.")))</x:f>
      </x:c>
      <x:c r="M802" s="109" t="str">
        <x:f>IF(J802="","",IF(AND(ISNUMBER(K802),ISNUMBER(L802)),K802-L802,"n.a."))</x:f>
      </x:c>
      <x:c r="N802" s="111" t="str">
        <x:f>IF(J802="","",IF(AND(ISNUMBER(M802),ISNUMBER(K802),K802&lt;&gt;0),M802/K802,"n.a."))</x:f>
      </x:c>
      <x:c r="O802" s="108" t="str">
        <x:f>IF(J802="","",IF(J802="Cancelled","Excluded",IF(J802&lt;&gt;"OK","Correct inputs",IF(K802=0,"Zero sales",IF(NOT('Sales overview'!$R$8),"Set target",IF(N802&lt;'Sales overview'!$E$6,"Below target","At/above target"))))))</x:f>
      </x:c>
    </x:row>
    <x:row r="803" ht="24" customHeight="1">
      <x:c r="A803" s="28"/>
      <x:c r="B803" s="100"/>
      <x:c r="C803" s="28"/>
      <x:c r="D803" s="28"/>
      <x:c r="E803" s="102"/>
      <x:c r="F803" s="103"/>
      <x:c r="G803" s="104"/>
      <x:c r="H803" s="103"/>
      <x:c r="I803" s="107"/>
      <x:c r="J803" s="108" t="str">
        <x:f>IFERROR(IF(COUNTA(A803:I803)=0,"",IF(LEN(TRIM(A803))=0,"REVIEW: missing ID",IF(COUNTIFS($A$7:$A$1006,A803)&lt;&gt;1,"REVIEW: duplicate ID",IF(NOT(OR(I803="Invoiced",I803="Cancelled")),"REVIEW: status",IF(I803="Cancelled","Cancelled",IF(NOT(AND(ISNUMBER(B803),B803&gt;=1,B803&lt;=2958465)),"REVIEW: date",IF(LEN(TRIM(C803))=0,"REVIEW: customer",IF(LEN(TRIM(D803))=0,"REVIEW: product",IF(NOT(AND(ISNUMBER(E803),E803&gt;0)),"REVIEW: quantity",IF(NOT(AND(ISNUMBER(F803),F803&gt;=0)),"REVIEW: price",IF(NOT(AND(ISNUMBER(G803),G803&gt;=0,G803&lt;=1)),"REVIEW: discount",IF(NOT(AND(ISNUMBER(H803),H803&gt;=0)),"REVIEW: unit cost","OK")))))))))))),"REVIEW: cell error")</x:f>
      </x:c>
      <x:c r="K803" s="109" t="str">
        <x:f>IF(J803="","",IF(J803="Cancelled",0,IF(OR(J803="OK",J803="REVIEW: unit cost"),ROUND(E803*F803*(1-G803),2),"n.a.")))</x:f>
      </x:c>
      <x:c r="L803" s="109" t="str">
        <x:f>IF(J803="","",IF(J803="Cancelled",0,IF(J803="OK",ROUND(E803*H803,2),"n.a.")))</x:f>
      </x:c>
      <x:c r="M803" s="109" t="str">
        <x:f>IF(J803="","",IF(AND(ISNUMBER(K803),ISNUMBER(L803)),K803-L803,"n.a."))</x:f>
      </x:c>
      <x:c r="N803" s="111" t="str">
        <x:f>IF(J803="","",IF(AND(ISNUMBER(M803),ISNUMBER(K803),K803&lt;&gt;0),M803/K803,"n.a."))</x:f>
      </x:c>
      <x:c r="O803" s="108" t="str">
        <x:f>IF(J803="","",IF(J803="Cancelled","Excluded",IF(J803&lt;&gt;"OK","Correct inputs",IF(K803=0,"Zero sales",IF(NOT('Sales overview'!$R$8),"Set target",IF(N803&lt;'Sales overview'!$E$6,"Below target","At/above target"))))))</x:f>
      </x:c>
    </x:row>
    <x:row r="804" ht="24" customHeight="1">
      <x:c r="A804" s="28"/>
      <x:c r="B804" s="100"/>
      <x:c r="C804" s="28"/>
      <x:c r="D804" s="28"/>
      <x:c r="E804" s="102"/>
      <x:c r="F804" s="103"/>
      <x:c r="G804" s="104"/>
      <x:c r="H804" s="103"/>
      <x:c r="I804" s="107"/>
      <x:c r="J804" s="108" t="str">
        <x:f>IFERROR(IF(COUNTA(A804:I804)=0,"",IF(LEN(TRIM(A804))=0,"REVIEW: missing ID",IF(COUNTIFS($A$7:$A$1006,A804)&lt;&gt;1,"REVIEW: duplicate ID",IF(NOT(OR(I804="Invoiced",I804="Cancelled")),"REVIEW: status",IF(I804="Cancelled","Cancelled",IF(NOT(AND(ISNUMBER(B804),B804&gt;=1,B804&lt;=2958465)),"REVIEW: date",IF(LEN(TRIM(C804))=0,"REVIEW: customer",IF(LEN(TRIM(D804))=0,"REVIEW: product",IF(NOT(AND(ISNUMBER(E804),E804&gt;0)),"REVIEW: quantity",IF(NOT(AND(ISNUMBER(F804),F804&gt;=0)),"REVIEW: price",IF(NOT(AND(ISNUMBER(G804),G804&gt;=0,G804&lt;=1)),"REVIEW: discount",IF(NOT(AND(ISNUMBER(H804),H804&gt;=0)),"REVIEW: unit cost","OK")))))))))))),"REVIEW: cell error")</x:f>
      </x:c>
      <x:c r="K804" s="109" t="str">
        <x:f>IF(J804="","",IF(J804="Cancelled",0,IF(OR(J804="OK",J804="REVIEW: unit cost"),ROUND(E804*F804*(1-G804),2),"n.a.")))</x:f>
      </x:c>
      <x:c r="L804" s="109" t="str">
        <x:f>IF(J804="","",IF(J804="Cancelled",0,IF(J804="OK",ROUND(E804*H804,2),"n.a.")))</x:f>
      </x:c>
      <x:c r="M804" s="109" t="str">
        <x:f>IF(J804="","",IF(AND(ISNUMBER(K804),ISNUMBER(L804)),K804-L804,"n.a."))</x:f>
      </x:c>
      <x:c r="N804" s="111" t="str">
        <x:f>IF(J804="","",IF(AND(ISNUMBER(M804),ISNUMBER(K804),K804&lt;&gt;0),M804/K804,"n.a."))</x:f>
      </x:c>
      <x:c r="O804" s="108" t="str">
        <x:f>IF(J804="","",IF(J804="Cancelled","Excluded",IF(J804&lt;&gt;"OK","Correct inputs",IF(K804=0,"Zero sales",IF(NOT('Sales overview'!$R$8),"Set target",IF(N804&lt;'Sales overview'!$E$6,"Below target","At/above target"))))))</x:f>
      </x:c>
    </x:row>
    <x:row r="805" ht="24" customHeight="1">
      <x:c r="A805" s="28"/>
      <x:c r="B805" s="100"/>
      <x:c r="C805" s="28"/>
      <x:c r="D805" s="28"/>
      <x:c r="E805" s="102"/>
      <x:c r="F805" s="103"/>
      <x:c r="G805" s="104"/>
      <x:c r="H805" s="103"/>
      <x:c r="I805" s="107"/>
      <x:c r="J805" s="108" t="str">
        <x:f>IFERROR(IF(COUNTA(A805:I805)=0,"",IF(LEN(TRIM(A805))=0,"REVIEW: missing ID",IF(COUNTIFS($A$7:$A$1006,A805)&lt;&gt;1,"REVIEW: duplicate ID",IF(NOT(OR(I805="Invoiced",I805="Cancelled")),"REVIEW: status",IF(I805="Cancelled","Cancelled",IF(NOT(AND(ISNUMBER(B805),B805&gt;=1,B805&lt;=2958465)),"REVIEW: date",IF(LEN(TRIM(C805))=0,"REVIEW: customer",IF(LEN(TRIM(D805))=0,"REVIEW: product",IF(NOT(AND(ISNUMBER(E805),E805&gt;0)),"REVIEW: quantity",IF(NOT(AND(ISNUMBER(F805),F805&gt;=0)),"REVIEW: price",IF(NOT(AND(ISNUMBER(G805),G805&gt;=0,G805&lt;=1)),"REVIEW: discount",IF(NOT(AND(ISNUMBER(H805),H805&gt;=0)),"REVIEW: unit cost","OK")))))))))))),"REVIEW: cell error")</x:f>
      </x:c>
      <x:c r="K805" s="109" t="str">
        <x:f>IF(J805="","",IF(J805="Cancelled",0,IF(OR(J805="OK",J805="REVIEW: unit cost"),ROUND(E805*F805*(1-G805),2),"n.a.")))</x:f>
      </x:c>
      <x:c r="L805" s="109" t="str">
        <x:f>IF(J805="","",IF(J805="Cancelled",0,IF(J805="OK",ROUND(E805*H805,2),"n.a.")))</x:f>
      </x:c>
      <x:c r="M805" s="109" t="str">
        <x:f>IF(J805="","",IF(AND(ISNUMBER(K805),ISNUMBER(L805)),K805-L805,"n.a."))</x:f>
      </x:c>
      <x:c r="N805" s="111" t="str">
        <x:f>IF(J805="","",IF(AND(ISNUMBER(M805),ISNUMBER(K805),K805&lt;&gt;0),M805/K805,"n.a."))</x:f>
      </x:c>
      <x:c r="O805" s="108" t="str">
        <x:f>IF(J805="","",IF(J805="Cancelled","Excluded",IF(J805&lt;&gt;"OK","Correct inputs",IF(K805=0,"Zero sales",IF(NOT('Sales overview'!$R$8),"Set target",IF(N805&lt;'Sales overview'!$E$6,"Below target","At/above target"))))))</x:f>
      </x:c>
    </x:row>
    <x:row r="806" ht="24" customHeight="1">
      <x:c r="A806" s="28"/>
      <x:c r="B806" s="100"/>
      <x:c r="C806" s="28"/>
      <x:c r="D806" s="28"/>
      <x:c r="E806" s="102"/>
      <x:c r="F806" s="103"/>
      <x:c r="G806" s="104"/>
      <x:c r="H806" s="103"/>
      <x:c r="I806" s="107"/>
      <x:c r="J806" s="108" t="str">
        <x:f>IFERROR(IF(COUNTA(A806:I806)=0,"",IF(LEN(TRIM(A806))=0,"REVIEW: missing ID",IF(COUNTIFS($A$7:$A$1006,A806)&lt;&gt;1,"REVIEW: duplicate ID",IF(NOT(OR(I806="Invoiced",I806="Cancelled")),"REVIEW: status",IF(I806="Cancelled","Cancelled",IF(NOT(AND(ISNUMBER(B806),B806&gt;=1,B806&lt;=2958465)),"REVIEW: date",IF(LEN(TRIM(C806))=0,"REVIEW: customer",IF(LEN(TRIM(D806))=0,"REVIEW: product",IF(NOT(AND(ISNUMBER(E806),E806&gt;0)),"REVIEW: quantity",IF(NOT(AND(ISNUMBER(F806),F806&gt;=0)),"REVIEW: price",IF(NOT(AND(ISNUMBER(G806),G806&gt;=0,G806&lt;=1)),"REVIEW: discount",IF(NOT(AND(ISNUMBER(H806),H806&gt;=0)),"REVIEW: unit cost","OK")))))))))))),"REVIEW: cell error")</x:f>
      </x:c>
      <x:c r="K806" s="109" t="str">
        <x:f>IF(J806="","",IF(J806="Cancelled",0,IF(OR(J806="OK",J806="REVIEW: unit cost"),ROUND(E806*F806*(1-G806),2),"n.a.")))</x:f>
      </x:c>
      <x:c r="L806" s="109" t="str">
        <x:f>IF(J806="","",IF(J806="Cancelled",0,IF(J806="OK",ROUND(E806*H806,2),"n.a.")))</x:f>
      </x:c>
      <x:c r="M806" s="109" t="str">
        <x:f>IF(J806="","",IF(AND(ISNUMBER(K806),ISNUMBER(L806)),K806-L806,"n.a."))</x:f>
      </x:c>
      <x:c r="N806" s="111" t="str">
        <x:f>IF(J806="","",IF(AND(ISNUMBER(M806),ISNUMBER(K806),K806&lt;&gt;0),M806/K806,"n.a."))</x:f>
      </x:c>
      <x:c r="O806" s="108" t="str">
        <x:f>IF(J806="","",IF(J806="Cancelled","Excluded",IF(J806&lt;&gt;"OK","Correct inputs",IF(K806=0,"Zero sales",IF(NOT('Sales overview'!$R$8),"Set target",IF(N806&lt;'Sales overview'!$E$6,"Below target","At/above target"))))))</x:f>
      </x:c>
    </x:row>
    <x:row r="807" ht="24" customHeight="1">
      <x:c r="A807" s="28"/>
      <x:c r="B807" s="100"/>
      <x:c r="C807" s="28"/>
      <x:c r="D807" s="28"/>
      <x:c r="E807" s="102"/>
      <x:c r="F807" s="103"/>
      <x:c r="G807" s="104"/>
      <x:c r="H807" s="103"/>
      <x:c r="I807" s="107"/>
      <x:c r="J807" s="108" t="str">
        <x:f>IFERROR(IF(COUNTA(A807:I807)=0,"",IF(LEN(TRIM(A807))=0,"REVIEW: missing ID",IF(COUNTIFS($A$7:$A$1006,A807)&lt;&gt;1,"REVIEW: duplicate ID",IF(NOT(OR(I807="Invoiced",I807="Cancelled")),"REVIEW: status",IF(I807="Cancelled","Cancelled",IF(NOT(AND(ISNUMBER(B807),B807&gt;=1,B807&lt;=2958465)),"REVIEW: date",IF(LEN(TRIM(C807))=0,"REVIEW: customer",IF(LEN(TRIM(D807))=0,"REVIEW: product",IF(NOT(AND(ISNUMBER(E807),E807&gt;0)),"REVIEW: quantity",IF(NOT(AND(ISNUMBER(F807),F807&gt;=0)),"REVIEW: price",IF(NOT(AND(ISNUMBER(G807),G807&gt;=0,G807&lt;=1)),"REVIEW: discount",IF(NOT(AND(ISNUMBER(H807),H807&gt;=0)),"REVIEW: unit cost","OK")))))))))))),"REVIEW: cell error")</x:f>
      </x:c>
      <x:c r="K807" s="109" t="str">
        <x:f>IF(J807="","",IF(J807="Cancelled",0,IF(OR(J807="OK",J807="REVIEW: unit cost"),ROUND(E807*F807*(1-G807),2),"n.a.")))</x:f>
      </x:c>
      <x:c r="L807" s="109" t="str">
        <x:f>IF(J807="","",IF(J807="Cancelled",0,IF(J807="OK",ROUND(E807*H807,2),"n.a.")))</x:f>
      </x:c>
      <x:c r="M807" s="109" t="str">
        <x:f>IF(J807="","",IF(AND(ISNUMBER(K807),ISNUMBER(L807)),K807-L807,"n.a."))</x:f>
      </x:c>
      <x:c r="N807" s="111" t="str">
        <x:f>IF(J807="","",IF(AND(ISNUMBER(M807),ISNUMBER(K807),K807&lt;&gt;0),M807/K807,"n.a."))</x:f>
      </x:c>
      <x:c r="O807" s="108" t="str">
        <x:f>IF(J807="","",IF(J807="Cancelled","Excluded",IF(J807&lt;&gt;"OK","Correct inputs",IF(K807=0,"Zero sales",IF(NOT('Sales overview'!$R$8),"Set target",IF(N807&lt;'Sales overview'!$E$6,"Below target","At/above target"))))))</x:f>
      </x:c>
    </x:row>
    <x:row r="808" ht="24" customHeight="1">
      <x:c r="A808" s="28"/>
      <x:c r="B808" s="100"/>
      <x:c r="C808" s="28"/>
      <x:c r="D808" s="28"/>
      <x:c r="E808" s="102"/>
      <x:c r="F808" s="103"/>
      <x:c r="G808" s="104"/>
      <x:c r="H808" s="103"/>
      <x:c r="I808" s="107"/>
      <x:c r="J808" s="108" t="str">
        <x:f>IFERROR(IF(COUNTA(A808:I808)=0,"",IF(LEN(TRIM(A808))=0,"REVIEW: missing ID",IF(COUNTIFS($A$7:$A$1006,A808)&lt;&gt;1,"REVIEW: duplicate ID",IF(NOT(OR(I808="Invoiced",I808="Cancelled")),"REVIEW: status",IF(I808="Cancelled","Cancelled",IF(NOT(AND(ISNUMBER(B808),B808&gt;=1,B808&lt;=2958465)),"REVIEW: date",IF(LEN(TRIM(C808))=0,"REVIEW: customer",IF(LEN(TRIM(D808))=0,"REVIEW: product",IF(NOT(AND(ISNUMBER(E808),E808&gt;0)),"REVIEW: quantity",IF(NOT(AND(ISNUMBER(F808),F808&gt;=0)),"REVIEW: price",IF(NOT(AND(ISNUMBER(G808),G808&gt;=0,G808&lt;=1)),"REVIEW: discount",IF(NOT(AND(ISNUMBER(H808),H808&gt;=0)),"REVIEW: unit cost","OK")))))))))))),"REVIEW: cell error")</x:f>
      </x:c>
      <x:c r="K808" s="109" t="str">
        <x:f>IF(J808="","",IF(J808="Cancelled",0,IF(OR(J808="OK",J808="REVIEW: unit cost"),ROUND(E808*F808*(1-G808),2),"n.a.")))</x:f>
      </x:c>
      <x:c r="L808" s="109" t="str">
        <x:f>IF(J808="","",IF(J808="Cancelled",0,IF(J808="OK",ROUND(E808*H808,2),"n.a.")))</x:f>
      </x:c>
      <x:c r="M808" s="109" t="str">
        <x:f>IF(J808="","",IF(AND(ISNUMBER(K808),ISNUMBER(L808)),K808-L808,"n.a."))</x:f>
      </x:c>
      <x:c r="N808" s="111" t="str">
        <x:f>IF(J808="","",IF(AND(ISNUMBER(M808),ISNUMBER(K808),K808&lt;&gt;0),M808/K808,"n.a."))</x:f>
      </x:c>
      <x:c r="O808" s="108" t="str">
        <x:f>IF(J808="","",IF(J808="Cancelled","Excluded",IF(J808&lt;&gt;"OK","Correct inputs",IF(K808=0,"Zero sales",IF(NOT('Sales overview'!$R$8),"Set target",IF(N808&lt;'Sales overview'!$E$6,"Below target","At/above target"))))))</x:f>
      </x:c>
    </x:row>
    <x:row r="809" ht="24" customHeight="1">
      <x:c r="A809" s="28"/>
      <x:c r="B809" s="100"/>
      <x:c r="C809" s="28"/>
      <x:c r="D809" s="28"/>
      <x:c r="E809" s="102"/>
      <x:c r="F809" s="103"/>
      <x:c r="G809" s="104"/>
      <x:c r="H809" s="103"/>
      <x:c r="I809" s="107"/>
      <x:c r="J809" s="108" t="str">
        <x:f>IFERROR(IF(COUNTA(A809:I809)=0,"",IF(LEN(TRIM(A809))=0,"REVIEW: missing ID",IF(COUNTIFS($A$7:$A$1006,A809)&lt;&gt;1,"REVIEW: duplicate ID",IF(NOT(OR(I809="Invoiced",I809="Cancelled")),"REVIEW: status",IF(I809="Cancelled","Cancelled",IF(NOT(AND(ISNUMBER(B809),B809&gt;=1,B809&lt;=2958465)),"REVIEW: date",IF(LEN(TRIM(C809))=0,"REVIEW: customer",IF(LEN(TRIM(D809))=0,"REVIEW: product",IF(NOT(AND(ISNUMBER(E809),E809&gt;0)),"REVIEW: quantity",IF(NOT(AND(ISNUMBER(F809),F809&gt;=0)),"REVIEW: price",IF(NOT(AND(ISNUMBER(G809),G809&gt;=0,G809&lt;=1)),"REVIEW: discount",IF(NOT(AND(ISNUMBER(H809),H809&gt;=0)),"REVIEW: unit cost","OK")))))))))))),"REVIEW: cell error")</x:f>
      </x:c>
      <x:c r="K809" s="109" t="str">
        <x:f>IF(J809="","",IF(J809="Cancelled",0,IF(OR(J809="OK",J809="REVIEW: unit cost"),ROUND(E809*F809*(1-G809),2),"n.a.")))</x:f>
      </x:c>
      <x:c r="L809" s="109" t="str">
        <x:f>IF(J809="","",IF(J809="Cancelled",0,IF(J809="OK",ROUND(E809*H809,2),"n.a.")))</x:f>
      </x:c>
      <x:c r="M809" s="109" t="str">
        <x:f>IF(J809="","",IF(AND(ISNUMBER(K809),ISNUMBER(L809)),K809-L809,"n.a."))</x:f>
      </x:c>
      <x:c r="N809" s="111" t="str">
        <x:f>IF(J809="","",IF(AND(ISNUMBER(M809),ISNUMBER(K809),K809&lt;&gt;0),M809/K809,"n.a."))</x:f>
      </x:c>
      <x:c r="O809" s="108" t="str">
        <x:f>IF(J809="","",IF(J809="Cancelled","Excluded",IF(J809&lt;&gt;"OK","Correct inputs",IF(K809=0,"Zero sales",IF(NOT('Sales overview'!$R$8),"Set target",IF(N809&lt;'Sales overview'!$E$6,"Below target","At/above target"))))))</x:f>
      </x:c>
    </x:row>
    <x:row r="810" ht="24" customHeight="1">
      <x:c r="A810" s="28"/>
      <x:c r="B810" s="100"/>
      <x:c r="C810" s="28"/>
      <x:c r="D810" s="28"/>
      <x:c r="E810" s="102"/>
      <x:c r="F810" s="103"/>
      <x:c r="G810" s="104"/>
      <x:c r="H810" s="103"/>
      <x:c r="I810" s="107"/>
      <x:c r="J810" s="108" t="str">
        <x:f>IFERROR(IF(COUNTA(A810:I810)=0,"",IF(LEN(TRIM(A810))=0,"REVIEW: missing ID",IF(COUNTIFS($A$7:$A$1006,A810)&lt;&gt;1,"REVIEW: duplicate ID",IF(NOT(OR(I810="Invoiced",I810="Cancelled")),"REVIEW: status",IF(I810="Cancelled","Cancelled",IF(NOT(AND(ISNUMBER(B810),B810&gt;=1,B810&lt;=2958465)),"REVIEW: date",IF(LEN(TRIM(C810))=0,"REVIEW: customer",IF(LEN(TRIM(D810))=0,"REVIEW: product",IF(NOT(AND(ISNUMBER(E810),E810&gt;0)),"REVIEW: quantity",IF(NOT(AND(ISNUMBER(F810),F810&gt;=0)),"REVIEW: price",IF(NOT(AND(ISNUMBER(G810),G810&gt;=0,G810&lt;=1)),"REVIEW: discount",IF(NOT(AND(ISNUMBER(H810),H810&gt;=0)),"REVIEW: unit cost","OK")))))))))))),"REVIEW: cell error")</x:f>
      </x:c>
      <x:c r="K810" s="109" t="str">
        <x:f>IF(J810="","",IF(J810="Cancelled",0,IF(OR(J810="OK",J810="REVIEW: unit cost"),ROUND(E810*F810*(1-G810),2),"n.a.")))</x:f>
      </x:c>
      <x:c r="L810" s="109" t="str">
        <x:f>IF(J810="","",IF(J810="Cancelled",0,IF(J810="OK",ROUND(E810*H810,2),"n.a.")))</x:f>
      </x:c>
      <x:c r="M810" s="109" t="str">
        <x:f>IF(J810="","",IF(AND(ISNUMBER(K810),ISNUMBER(L810)),K810-L810,"n.a."))</x:f>
      </x:c>
      <x:c r="N810" s="111" t="str">
        <x:f>IF(J810="","",IF(AND(ISNUMBER(M810),ISNUMBER(K810),K810&lt;&gt;0),M810/K810,"n.a."))</x:f>
      </x:c>
      <x:c r="O810" s="108" t="str">
        <x:f>IF(J810="","",IF(J810="Cancelled","Excluded",IF(J810&lt;&gt;"OK","Correct inputs",IF(K810=0,"Zero sales",IF(NOT('Sales overview'!$R$8),"Set target",IF(N810&lt;'Sales overview'!$E$6,"Below target","At/above target"))))))</x:f>
      </x:c>
    </x:row>
    <x:row r="811" ht="24" customHeight="1">
      <x:c r="A811" s="28"/>
      <x:c r="B811" s="100"/>
      <x:c r="C811" s="28"/>
      <x:c r="D811" s="28"/>
      <x:c r="E811" s="102"/>
      <x:c r="F811" s="103"/>
      <x:c r="G811" s="104"/>
      <x:c r="H811" s="103"/>
      <x:c r="I811" s="107"/>
      <x:c r="J811" s="108" t="str">
        <x:f>IFERROR(IF(COUNTA(A811:I811)=0,"",IF(LEN(TRIM(A811))=0,"REVIEW: missing ID",IF(COUNTIFS($A$7:$A$1006,A811)&lt;&gt;1,"REVIEW: duplicate ID",IF(NOT(OR(I811="Invoiced",I811="Cancelled")),"REVIEW: status",IF(I811="Cancelled","Cancelled",IF(NOT(AND(ISNUMBER(B811),B811&gt;=1,B811&lt;=2958465)),"REVIEW: date",IF(LEN(TRIM(C811))=0,"REVIEW: customer",IF(LEN(TRIM(D811))=0,"REVIEW: product",IF(NOT(AND(ISNUMBER(E811),E811&gt;0)),"REVIEW: quantity",IF(NOT(AND(ISNUMBER(F811),F811&gt;=0)),"REVIEW: price",IF(NOT(AND(ISNUMBER(G811),G811&gt;=0,G811&lt;=1)),"REVIEW: discount",IF(NOT(AND(ISNUMBER(H811),H811&gt;=0)),"REVIEW: unit cost","OK")))))))))))),"REVIEW: cell error")</x:f>
      </x:c>
      <x:c r="K811" s="109" t="str">
        <x:f>IF(J811="","",IF(J811="Cancelled",0,IF(OR(J811="OK",J811="REVIEW: unit cost"),ROUND(E811*F811*(1-G811),2),"n.a.")))</x:f>
      </x:c>
      <x:c r="L811" s="109" t="str">
        <x:f>IF(J811="","",IF(J811="Cancelled",0,IF(J811="OK",ROUND(E811*H811,2),"n.a.")))</x:f>
      </x:c>
      <x:c r="M811" s="109" t="str">
        <x:f>IF(J811="","",IF(AND(ISNUMBER(K811),ISNUMBER(L811)),K811-L811,"n.a."))</x:f>
      </x:c>
      <x:c r="N811" s="111" t="str">
        <x:f>IF(J811="","",IF(AND(ISNUMBER(M811),ISNUMBER(K811),K811&lt;&gt;0),M811/K811,"n.a."))</x:f>
      </x:c>
      <x:c r="O811" s="108" t="str">
        <x:f>IF(J811="","",IF(J811="Cancelled","Excluded",IF(J811&lt;&gt;"OK","Correct inputs",IF(K811=0,"Zero sales",IF(NOT('Sales overview'!$R$8),"Set target",IF(N811&lt;'Sales overview'!$E$6,"Below target","At/above target"))))))</x:f>
      </x:c>
    </x:row>
    <x:row r="812" ht="24" customHeight="1">
      <x:c r="A812" s="28"/>
      <x:c r="B812" s="100"/>
      <x:c r="C812" s="28"/>
      <x:c r="D812" s="28"/>
      <x:c r="E812" s="102"/>
      <x:c r="F812" s="103"/>
      <x:c r="G812" s="104"/>
      <x:c r="H812" s="103"/>
      <x:c r="I812" s="107"/>
      <x:c r="J812" s="108" t="str">
        <x:f>IFERROR(IF(COUNTA(A812:I812)=0,"",IF(LEN(TRIM(A812))=0,"REVIEW: missing ID",IF(COUNTIFS($A$7:$A$1006,A812)&lt;&gt;1,"REVIEW: duplicate ID",IF(NOT(OR(I812="Invoiced",I812="Cancelled")),"REVIEW: status",IF(I812="Cancelled","Cancelled",IF(NOT(AND(ISNUMBER(B812),B812&gt;=1,B812&lt;=2958465)),"REVIEW: date",IF(LEN(TRIM(C812))=0,"REVIEW: customer",IF(LEN(TRIM(D812))=0,"REVIEW: product",IF(NOT(AND(ISNUMBER(E812),E812&gt;0)),"REVIEW: quantity",IF(NOT(AND(ISNUMBER(F812),F812&gt;=0)),"REVIEW: price",IF(NOT(AND(ISNUMBER(G812),G812&gt;=0,G812&lt;=1)),"REVIEW: discount",IF(NOT(AND(ISNUMBER(H812),H812&gt;=0)),"REVIEW: unit cost","OK")))))))))))),"REVIEW: cell error")</x:f>
      </x:c>
      <x:c r="K812" s="109" t="str">
        <x:f>IF(J812="","",IF(J812="Cancelled",0,IF(OR(J812="OK",J812="REVIEW: unit cost"),ROUND(E812*F812*(1-G812),2),"n.a.")))</x:f>
      </x:c>
      <x:c r="L812" s="109" t="str">
        <x:f>IF(J812="","",IF(J812="Cancelled",0,IF(J812="OK",ROUND(E812*H812,2),"n.a.")))</x:f>
      </x:c>
      <x:c r="M812" s="109" t="str">
        <x:f>IF(J812="","",IF(AND(ISNUMBER(K812),ISNUMBER(L812)),K812-L812,"n.a."))</x:f>
      </x:c>
      <x:c r="N812" s="111" t="str">
        <x:f>IF(J812="","",IF(AND(ISNUMBER(M812),ISNUMBER(K812),K812&lt;&gt;0),M812/K812,"n.a."))</x:f>
      </x:c>
      <x:c r="O812" s="108" t="str">
        <x:f>IF(J812="","",IF(J812="Cancelled","Excluded",IF(J812&lt;&gt;"OK","Correct inputs",IF(K812=0,"Zero sales",IF(NOT('Sales overview'!$R$8),"Set target",IF(N812&lt;'Sales overview'!$E$6,"Below target","At/above target"))))))</x:f>
      </x:c>
    </x:row>
    <x:row r="813" ht="24" customHeight="1">
      <x:c r="A813" s="28"/>
      <x:c r="B813" s="100"/>
      <x:c r="C813" s="28"/>
      <x:c r="D813" s="28"/>
      <x:c r="E813" s="102"/>
      <x:c r="F813" s="103"/>
      <x:c r="G813" s="104"/>
      <x:c r="H813" s="103"/>
      <x:c r="I813" s="107"/>
      <x:c r="J813" s="108" t="str">
        <x:f>IFERROR(IF(COUNTA(A813:I813)=0,"",IF(LEN(TRIM(A813))=0,"REVIEW: missing ID",IF(COUNTIFS($A$7:$A$1006,A813)&lt;&gt;1,"REVIEW: duplicate ID",IF(NOT(OR(I813="Invoiced",I813="Cancelled")),"REVIEW: status",IF(I813="Cancelled","Cancelled",IF(NOT(AND(ISNUMBER(B813),B813&gt;=1,B813&lt;=2958465)),"REVIEW: date",IF(LEN(TRIM(C813))=0,"REVIEW: customer",IF(LEN(TRIM(D813))=0,"REVIEW: product",IF(NOT(AND(ISNUMBER(E813),E813&gt;0)),"REVIEW: quantity",IF(NOT(AND(ISNUMBER(F813),F813&gt;=0)),"REVIEW: price",IF(NOT(AND(ISNUMBER(G813),G813&gt;=0,G813&lt;=1)),"REVIEW: discount",IF(NOT(AND(ISNUMBER(H813),H813&gt;=0)),"REVIEW: unit cost","OK")))))))))))),"REVIEW: cell error")</x:f>
      </x:c>
      <x:c r="K813" s="109" t="str">
        <x:f>IF(J813="","",IF(J813="Cancelled",0,IF(OR(J813="OK",J813="REVIEW: unit cost"),ROUND(E813*F813*(1-G813),2),"n.a.")))</x:f>
      </x:c>
      <x:c r="L813" s="109" t="str">
        <x:f>IF(J813="","",IF(J813="Cancelled",0,IF(J813="OK",ROUND(E813*H813,2),"n.a.")))</x:f>
      </x:c>
      <x:c r="M813" s="109" t="str">
        <x:f>IF(J813="","",IF(AND(ISNUMBER(K813),ISNUMBER(L813)),K813-L813,"n.a."))</x:f>
      </x:c>
      <x:c r="N813" s="111" t="str">
        <x:f>IF(J813="","",IF(AND(ISNUMBER(M813),ISNUMBER(K813),K813&lt;&gt;0),M813/K813,"n.a."))</x:f>
      </x:c>
      <x:c r="O813" s="108" t="str">
        <x:f>IF(J813="","",IF(J813="Cancelled","Excluded",IF(J813&lt;&gt;"OK","Correct inputs",IF(K813=0,"Zero sales",IF(NOT('Sales overview'!$R$8),"Set target",IF(N813&lt;'Sales overview'!$E$6,"Below target","At/above target"))))))</x:f>
      </x:c>
    </x:row>
    <x:row r="814" ht="24" customHeight="1">
      <x:c r="A814" s="28"/>
      <x:c r="B814" s="100"/>
      <x:c r="C814" s="28"/>
      <x:c r="D814" s="28"/>
      <x:c r="E814" s="102"/>
      <x:c r="F814" s="103"/>
      <x:c r="G814" s="104"/>
      <x:c r="H814" s="103"/>
      <x:c r="I814" s="107"/>
      <x:c r="J814" s="108" t="str">
        <x:f>IFERROR(IF(COUNTA(A814:I814)=0,"",IF(LEN(TRIM(A814))=0,"REVIEW: missing ID",IF(COUNTIFS($A$7:$A$1006,A814)&lt;&gt;1,"REVIEW: duplicate ID",IF(NOT(OR(I814="Invoiced",I814="Cancelled")),"REVIEW: status",IF(I814="Cancelled","Cancelled",IF(NOT(AND(ISNUMBER(B814),B814&gt;=1,B814&lt;=2958465)),"REVIEW: date",IF(LEN(TRIM(C814))=0,"REVIEW: customer",IF(LEN(TRIM(D814))=0,"REVIEW: product",IF(NOT(AND(ISNUMBER(E814),E814&gt;0)),"REVIEW: quantity",IF(NOT(AND(ISNUMBER(F814),F814&gt;=0)),"REVIEW: price",IF(NOT(AND(ISNUMBER(G814),G814&gt;=0,G814&lt;=1)),"REVIEW: discount",IF(NOT(AND(ISNUMBER(H814),H814&gt;=0)),"REVIEW: unit cost","OK")))))))))))),"REVIEW: cell error")</x:f>
      </x:c>
      <x:c r="K814" s="109" t="str">
        <x:f>IF(J814="","",IF(J814="Cancelled",0,IF(OR(J814="OK",J814="REVIEW: unit cost"),ROUND(E814*F814*(1-G814),2),"n.a.")))</x:f>
      </x:c>
      <x:c r="L814" s="109" t="str">
        <x:f>IF(J814="","",IF(J814="Cancelled",0,IF(J814="OK",ROUND(E814*H814,2),"n.a.")))</x:f>
      </x:c>
      <x:c r="M814" s="109" t="str">
        <x:f>IF(J814="","",IF(AND(ISNUMBER(K814),ISNUMBER(L814)),K814-L814,"n.a."))</x:f>
      </x:c>
      <x:c r="N814" s="111" t="str">
        <x:f>IF(J814="","",IF(AND(ISNUMBER(M814),ISNUMBER(K814),K814&lt;&gt;0),M814/K814,"n.a."))</x:f>
      </x:c>
      <x:c r="O814" s="108" t="str">
        <x:f>IF(J814="","",IF(J814="Cancelled","Excluded",IF(J814&lt;&gt;"OK","Correct inputs",IF(K814=0,"Zero sales",IF(NOT('Sales overview'!$R$8),"Set target",IF(N814&lt;'Sales overview'!$E$6,"Below target","At/above target"))))))</x:f>
      </x:c>
    </x:row>
    <x:row r="815" ht="24" customHeight="1">
      <x:c r="A815" s="28"/>
      <x:c r="B815" s="100"/>
      <x:c r="C815" s="28"/>
      <x:c r="D815" s="28"/>
      <x:c r="E815" s="102"/>
      <x:c r="F815" s="103"/>
      <x:c r="G815" s="104"/>
      <x:c r="H815" s="103"/>
      <x:c r="I815" s="107"/>
      <x:c r="J815" s="108" t="str">
        <x:f>IFERROR(IF(COUNTA(A815:I815)=0,"",IF(LEN(TRIM(A815))=0,"REVIEW: missing ID",IF(COUNTIFS($A$7:$A$1006,A815)&lt;&gt;1,"REVIEW: duplicate ID",IF(NOT(OR(I815="Invoiced",I815="Cancelled")),"REVIEW: status",IF(I815="Cancelled","Cancelled",IF(NOT(AND(ISNUMBER(B815),B815&gt;=1,B815&lt;=2958465)),"REVIEW: date",IF(LEN(TRIM(C815))=0,"REVIEW: customer",IF(LEN(TRIM(D815))=0,"REVIEW: product",IF(NOT(AND(ISNUMBER(E815),E815&gt;0)),"REVIEW: quantity",IF(NOT(AND(ISNUMBER(F815),F815&gt;=0)),"REVIEW: price",IF(NOT(AND(ISNUMBER(G815),G815&gt;=0,G815&lt;=1)),"REVIEW: discount",IF(NOT(AND(ISNUMBER(H815),H815&gt;=0)),"REVIEW: unit cost","OK")))))))))))),"REVIEW: cell error")</x:f>
      </x:c>
      <x:c r="K815" s="109" t="str">
        <x:f>IF(J815="","",IF(J815="Cancelled",0,IF(OR(J815="OK",J815="REVIEW: unit cost"),ROUND(E815*F815*(1-G815),2),"n.a.")))</x:f>
      </x:c>
      <x:c r="L815" s="109" t="str">
        <x:f>IF(J815="","",IF(J815="Cancelled",0,IF(J815="OK",ROUND(E815*H815,2),"n.a.")))</x:f>
      </x:c>
      <x:c r="M815" s="109" t="str">
        <x:f>IF(J815="","",IF(AND(ISNUMBER(K815),ISNUMBER(L815)),K815-L815,"n.a."))</x:f>
      </x:c>
      <x:c r="N815" s="111" t="str">
        <x:f>IF(J815="","",IF(AND(ISNUMBER(M815),ISNUMBER(K815),K815&lt;&gt;0),M815/K815,"n.a."))</x:f>
      </x:c>
      <x:c r="O815" s="108" t="str">
        <x:f>IF(J815="","",IF(J815="Cancelled","Excluded",IF(J815&lt;&gt;"OK","Correct inputs",IF(K815=0,"Zero sales",IF(NOT('Sales overview'!$R$8),"Set target",IF(N815&lt;'Sales overview'!$E$6,"Below target","At/above target"))))))</x:f>
      </x:c>
    </x:row>
    <x:row r="816" ht="24" customHeight="1">
      <x:c r="A816" s="28"/>
      <x:c r="B816" s="100"/>
      <x:c r="C816" s="28"/>
      <x:c r="D816" s="28"/>
      <x:c r="E816" s="102"/>
      <x:c r="F816" s="103"/>
      <x:c r="G816" s="104"/>
      <x:c r="H816" s="103"/>
      <x:c r="I816" s="107"/>
      <x:c r="J816" s="108" t="str">
        <x:f>IFERROR(IF(COUNTA(A816:I816)=0,"",IF(LEN(TRIM(A816))=0,"REVIEW: missing ID",IF(COUNTIFS($A$7:$A$1006,A816)&lt;&gt;1,"REVIEW: duplicate ID",IF(NOT(OR(I816="Invoiced",I816="Cancelled")),"REVIEW: status",IF(I816="Cancelled","Cancelled",IF(NOT(AND(ISNUMBER(B816),B816&gt;=1,B816&lt;=2958465)),"REVIEW: date",IF(LEN(TRIM(C816))=0,"REVIEW: customer",IF(LEN(TRIM(D816))=0,"REVIEW: product",IF(NOT(AND(ISNUMBER(E816),E816&gt;0)),"REVIEW: quantity",IF(NOT(AND(ISNUMBER(F816),F816&gt;=0)),"REVIEW: price",IF(NOT(AND(ISNUMBER(G816),G816&gt;=0,G816&lt;=1)),"REVIEW: discount",IF(NOT(AND(ISNUMBER(H816),H816&gt;=0)),"REVIEW: unit cost","OK")))))))))))),"REVIEW: cell error")</x:f>
      </x:c>
      <x:c r="K816" s="109" t="str">
        <x:f>IF(J816="","",IF(J816="Cancelled",0,IF(OR(J816="OK",J816="REVIEW: unit cost"),ROUND(E816*F816*(1-G816),2),"n.a.")))</x:f>
      </x:c>
      <x:c r="L816" s="109" t="str">
        <x:f>IF(J816="","",IF(J816="Cancelled",0,IF(J816="OK",ROUND(E816*H816,2),"n.a.")))</x:f>
      </x:c>
      <x:c r="M816" s="109" t="str">
        <x:f>IF(J816="","",IF(AND(ISNUMBER(K816),ISNUMBER(L816)),K816-L816,"n.a."))</x:f>
      </x:c>
      <x:c r="N816" s="111" t="str">
        <x:f>IF(J816="","",IF(AND(ISNUMBER(M816),ISNUMBER(K816),K816&lt;&gt;0),M816/K816,"n.a."))</x:f>
      </x:c>
      <x:c r="O816" s="108" t="str">
        <x:f>IF(J816="","",IF(J816="Cancelled","Excluded",IF(J816&lt;&gt;"OK","Correct inputs",IF(K816=0,"Zero sales",IF(NOT('Sales overview'!$R$8),"Set target",IF(N816&lt;'Sales overview'!$E$6,"Below target","At/above target"))))))</x:f>
      </x:c>
    </x:row>
    <x:row r="817" ht="24" customHeight="1">
      <x:c r="A817" s="28"/>
      <x:c r="B817" s="100"/>
      <x:c r="C817" s="28"/>
      <x:c r="D817" s="28"/>
      <x:c r="E817" s="102"/>
      <x:c r="F817" s="103"/>
      <x:c r="G817" s="104"/>
      <x:c r="H817" s="103"/>
      <x:c r="I817" s="107"/>
      <x:c r="J817" s="108" t="str">
        <x:f>IFERROR(IF(COUNTA(A817:I817)=0,"",IF(LEN(TRIM(A817))=0,"REVIEW: missing ID",IF(COUNTIFS($A$7:$A$1006,A817)&lt;&gt;1,"REVIEW: duplicate ID",IF(NOT(OR(I817="Invoiced",I817="Cancelled")),"REVIEW: status",IF(I817="Cancelled","Cancelled",IF(NOT(AND(ISNUMBER(B817),B817&gt;=1,B817&lt;=2958465)),"REVIEW: date",IF(LEN(TRIM(C817))=0,"REVIEW: customer",IF(LEN(TRIM(D817))=0,"REVIEW: product",IF(NOT(AND(ISNUMBER(E817),E817&gt;0)),"REVIEW: quantity",IF(NOT(AND(ISNUMBER(F817),F817&gt;=0)),"REVIEW: price",IF(NOT(AND(ISNUMBER(G817),G817&gt;=0,G817&lt;=1)),"REVIEW: discount",IF(NOT(AND(ISNUMBER(H817),H817&gt;=0)),"REVIEW: unit cost","OK")))))))))))),"REVIEW: cell error")</x:f>
      </x:c>
      <x:c r="K817" s="109" t="str">
        <x:f>IF(J817="","",IF(J817="Cancelled",0,IF(OR(J817="OK",J817="REVIEW: unit cost"),ROUND(E817*F817*(1-G817),2),"n.a.")))</x:f>
      </x:c>
      <x:c r="L817" s="109" t="str">
        <x:f>IF(J817="","",IF(J817="Cancelled",0,IF(J817="OK",ROUND(E817*H817,2),"n.a.")))</x:f>
      </x:c>
      <x:c r="M817" s="109" t="str">
        <x:f>IF(J817="","",IF(AND(ISNUMBER(K817),ISNUMBER(L817)),K817-L817,"n.a."))</x:f>
      </x:c>
      <x:c r="N817" s="111" t="str">
        <x:f>IF(J817="","",IF(AND(ISNUMBER(M817),ISNUMBER(K817),K817&lt;&gt;0),M817/K817,"n.a."))</x:f>
      </x:c>
      <x:c r="O817" s="108" t="str">
        <x:f>IF(J817="","",IF(J817="Cancelled","Excluded",IF(J817&lt;&gt;"OK","Correct inputs",IF(K817=0,"Zero sales",IF(NOT('Sales overview'!$R$8),"Set target",IF(N817&lt;'Sales overview'!$E$6,"Below target","At/above target"))))))</x:f>
      </x:c>
    </x:row>
    <x:row r="818" ht="24" customHeight="1">
      <x:c r="A818" s="28"/>
      <x:c r="B818" s="100"/>
      <x:c r="C818" s="28"/>
      <x:c r="D818" s="28"/>
      <x:c r="E818" s="102"/>
      <x:c r="F818" s="103"/>
      <x:c r="G818" s="104"/>
      <x:c r="H818" s="103"/>
      <x:c r="I818" s="107"/>
      <x:c r="J818" s="108" t="str">
        <x:f>IFERROR(IF(COUNTA(A818:I818)=0,"",IF(LEN(TRIM(A818))=0,"REVIEW: missing ID",IF(COUNTIFS($A$7:$A$1006,A818)&lt;&gt;1,"REVIEW: duplicate ID",IF(NOT(OR(I818="Invoiced",I818="Cancelled")),"REVIEW: status",IF(I818="Cancelled","Cancelled",IF(NOT(AND(ISNUMBER(B818),B818&gt;=1,B818&lt;=2958465)),"REVIEW: date",IF(LEN(TRIM(C818))=0,"REVIEW: customer",IF(LEN(TRIM(D818))=0,"REVIEW: product",IF(NOT(AND(ISNUMBER(E818),E818&gt;0)),"REVIEW: quantity",IF(NOT(AND(ISNUMBER(F818),F818&gt;=0)),"REVIEW: price",IF(NOT(AND(ISNUMBER(G818),G818&gt;=0,G818&lt;=1)),"REVIEW: discount",IF(NOT(AND(ISNUMBER(H818),H818&gt;=0)),"REVIEW: unit cost","OK")))))))))))),"REVIEW: cell error")</x:f>
      </x:c>
      <x:c r="K818" s="109" t="str">
        <x:f>IF(J818="","",IF(J818="Cancelled",0,IF(OR(J818="OK",J818="REVIEW: unit cost"),ROUND(E818*F818*(1-G818),2),"n.a.")))</x:f>
      </x:c>
      <x:c r="L818" s="109" t="str">
        <x:f>IF(J818="","",IF(J818="Cancelled",0,IF(J818="OK",ROUND(E818*H818,2),"n.a.")))</x:f>
      </x:c>
      <x:c r="M818" s="109" t="str">
        <x:f>IF(J818="","",IF(AND(ISNUMBER(K818),ISNUMBER(L818)),K818-L818,"n.a."))</x:f>
      </x:c>
      <x:c r="N818" s="111" t="str">
        <x:f>IF(J818="","",IF(AND(ISNUMBER(M818),ISNUMBER(K818),K818&lt;&gt;0),M818/K818,"n.a."))</x:f>
      </x:c>
      <x:c r="O818" s="108" t="str">
        <x:f>IF(J818="","",IF(J818="Cancelled","Excluded",IF(J818&lt;&gt;"OK","Correct inputs",IF(K818=0,"Zero sales",IF(NOT('Sales overview'!$R$8),"Set target",IF(N818&lt;'Sales overview'!$E$6,"Below target","At/above target"))))))</x:f>
      </x:c>
    </x:row>
    <x:row r="819" ht="24" customHeight="1">
      <x:c r="A819" s="28"/>
      <x:c r="B819" s="100"/>
      <x:c r="C819" s="28"/>
      <x:c r="D819" s="28"/>
      <x:c r="E819" s="102"/>
      <x:c r="F819" s="103"/>
      <x:c r="G819" s="104"/>
      <x:c r="H819" s="103"/>
      <x:c r="I819" s="107"/>
      <x:c r="J819" s="108" t="str">
        <x:f>IFERROR(IF(COUNTA(A819:I819)=0,"",IF(LEN(TRIM(A819))=0,"REVIEW: missing ID",IF(COUNTIFS($A$7:$A$1006,A819)&lt;&gt;1,"REVIEW: duplicate ID",IF(NOT(OR(I819="Invoiced",I819="Cancelled")),"REVIEW: status",IF(I819="Cancelled","Cancelled",IF(NOT(AND(ISNUMBER(B819),B819&gt;=1,B819&lt;=2958465)),"REVIEW: date",IF(LEN(TRIM(C819))=0,"REVIEW: customer",IF(LEN(TRIM(D819))=0,"REVIEW: product",IF(NOT(AND(ISNUMBER(E819),E819&gt;0)),"REVIEW: quantity",IF(NOT(AND(ISNUMBER(F819),F819&gt;=0)),"REVIEW: price",IF(NOT(AND(ISNUMBER(G819),G819&gt;=0,G819&lt;=1)),"REVIEW: discount",IF(NOT(AND(ISNUMBER(H819),H819&gt;=0)),"REVIEW: unit cost","OK")))))))))))),"REVIEW: cell error")</x:f>
      </x:c>
      <x:c r="K819" s="109" t="str">
        <x:f>IF(J819="","",IF(J819="Cancelled",0,IF(OR(J819="OK",J819="REVIEW: unit cost"),ROUND(E819*F819*(1-G819),2),"n.a.")))</x:f>
      </x:c>
      <x:c r="L819" s="109" t="str">
        <x:f>IF(J819="","",IF(J819="Cancelled",0,IF(J819="OK",ROUND(E819*H819,2),"n.a.")))</x:f>
      </x:c>
      <x:c r="M819" s="109" t="str">
        <x:f>IF(J819="","",IF(AND(ISNUMBER(K819),ISNUMBER(L819)),K819-L819,"n.a."))</x:f>
      </x:c>
      <x:c r="N819" s="111" t="str">
        <x:f>IF(J819="","",IF(AND(ISNUMBER(M819),ISNUMBER(K819),K819&lt;&gt;0),M819/K819,"n.a."))</x:f>
      </x:c>
      <x:c r="O819" s="108" t="str">
        <x:f>IF(J819="","",IF(J819="Cancelled","Excluded",IF(J819&lt;&gt;"OK","Correct inputs",IF(K819=0,"Zero sales",IF(NOT('Sales overview'!$R$8),"Set target",IF(N819&lt;'Sales overview'!$E$6,"Below target","At/above target"))))))</x:f>
      </x:c>
    </x:row>
    <x:row r="820" ht="24" customHeight="1">
      <x:c r="A820" s="28"/>
      <x:c r="B820" s="100"/>
      <x:c r="C820" s="28"/>
      <x:c r="D820" s="28"/>
      <x:c r="E820" s="102"/>
      <x:c r="F820" s="103"/>
      <x:c r="G820" s="104"/>
      <x:c r="H820" s="103"/>
      <x:c r="I820" s="107"/>
      <x:c r="J820" s="108" t="str">
        <x:f>IFERROR(IF(COUNTA(A820:I820)=0,"",IF(LEN(TRIM(A820))=0,"REVIEW: missing ID",IF(COUNTIFS($A$7:$A$1006,A820)&lt;&gt;1,"REVIEW: duplicate ID",IF(NOT(OR(I820="Invoiced",I820="Cancelled")),"REVIEW: status",IF(I820="Cancelled","Cancelled",IF(NOT(AND(ISNUMBER(B820),B820&gt;=1,B820&lt;=2958465)),"REVIEW: date",IF(LEN(TRIM(C820))=0,"REVIEW: customer",IF(LEN(TRIM(D820))=0,"REVIEW: product",IF(NOT(AND(ISNUMBER(E820),E820&gt;0)),"REVIEW: quantity",IF(NOT(AND(ISNUMBER(F820),F820&gt;=0)),"REVIEW: price",IF(NOT(AND(ISNUMBER(G820),G820&gt;=0,G820&lt;=1)),"REVIEW: discount",IF(NOT(AND(ISNUMBER(H820),H820&gt;=0)),"REVIEW: unit cost","OK")))))))))))),"REVIEW: cell error")</x:f>
      </x:c>
      <x:c r="K820" s="109" t="str">
        <x:f>IF(J820="","",IF(J820="Cancelled",0,IF(OR(J820="OK",J820="REVIEW: unit cost"),ROUND(E820*F820*(1-G820),2),"n.a.")))</x:f>
      </x:c>
      <x:c r="L820" s="109" t="str">
        <x:f>IF(J820="","",IF(J820="Cancelled",0,IF(J820="OK",ROUND(E820*H820,2),"n.a.")))</x:f>
      </x:c>
      <x:c r="M820" s="109" t="str">
        <x:f>IF(J820="","",IF(AND(ISNUMBER(K820),ISNUMBER(L820)),K820-L820,"n.a."))</x:f>
      </x:c>
      <x:c r="N820" s="111" t="str">
        <x:f>IF(J820="","",IF(AND(ISNUMBER(M820),ISNUMBER(K820),K820&lt;&gt;0),M820/K820,"n.a."))</x:f>
      </x:c>
      <x:c r="O820" s="108" t="str">
        <x:f>IF(J820="","",IF(J820="Cancelled","Excluded",IF(J820&lt;&gt;"OK","Correct inputs",IF(K820=0,"Zero sales",IF(NOT('Sales overview'!$R$8),"Set target",IF(N820&lt;'Sales overview'!$E$6,"Below target","At/above target"))))))</x:f>
      </x:c>
    </x:row>
    <x:row r="821" ht="24" customHeight="1">
      <x:c r="A821" s="28"/>
      <x:c r="B821" s="100"/>
      <x:c r="C821" s="28"/>
      <x:c r="D821" s="28"/>
      <x:c r="E821" s="102"/>
      <x:c r="F821" s="103"/>
      <x:c r="G821" s="104"/>
      <x:c r="H821" s="103"/>
      <x:c r="I821" s="107"/>
      <x:c r="J821" s="108" t="str">
        <x:f>IFERROR(IF(COUNTA(A821:I821)=0,"",IF(LEN(TRIM(A821))=0,"REVIEW: missing ID",IF(COUNTIFS($A$7:$A$1006,A821)&lt;&gt;1,"REVIEW: duplicate ID",IF(NOT(OR(I821="Invoiced",I821="Cancelled")),"REVIEW: status",IF(I821="Cancelled","Cancelled",IF(NOT(AND(ISNUMBER(B821),B821&gt;=1,B821&lt;=2958465)),"REVIEW: date",IF(LEN(TRIM(C821))=0,"REVIEW: customer",IF(LEN(TRIM(D821))=0,"REVIEW: product",IF(NOT(AND(ISNUMBER(E821),E821&gt;0)),"REVIEW: quantity",IF(NOT(AND(ISNUMBER(F821),F821&gt;=0)),"REVIEW: price",IF(NOT(AND(ISNUMBER(G821),G821&gt;=0,G821&lt;=1)),"REVIEW: discount",IF(NOT(AND(ISNUMBER(H821),H821&gt;=0)),"REVIEW: unit cost","OK")))))))))))),"REVIEW: cell error")</x:f>
      </x:c>
      <x:c r="K821" s="109" t="str">
        <x:f>IF(J821="","",IF(J821="Cancelled",0,IF(OR(J821="OK",J821="REVIEW: unit cost"),ROUND(E821*F821*(1-G821),2),"n.a.")))</x:f>
      </x:c>
      <x:c r="L821" s="109" t="str">
        <x:f>IF(J821="","",IF(J821="Cancelled",0,IF(J821="OK",ROUND(E821*H821,2),"n.a.")))</x:f>
      </x:c>
      <x:c r="M821" s="109" t="str">
        <x:f>IF(J821="","",IF(AND(ISNUMBER(K821),ISNUMBER(L821)),K821-L821,"n.a."))</x:f>
      </x:c>
      <x:c r="N821" s="111" t="str">
        <x:f>IF(J821="","",IF(AND(ISNUMBER(M821),ISNUMBER(K821),K821&lt;&gt;0),M821/K821,"n.a."))</x:f>
      </x:c>
      <x:c r="O821" s="108" t="str">
        <x:f>IF(J821="","",IF(J821="Cancelled","Excluded",IF(J821&lt;&gt;"OK","Correct inputs",IF(K821=0,"Zero sales",IF(NOT('Sales overview'!$R$8),"Set target",IF(N821&lt;'Sales overview'!$E$6,"Below target","At/above target"))))))</x:f>
      </x:c>
    </x:row>
    <x:row r="822" ht="24" customHeight="1">
      <x:c r="A822" s="28"/>
      <x:c r="B822" s="100"/>
      <x:c r="C822" s="28"/>
      <x:c r="D822" s="28"/>
      <x:c r="E822" s="102"/>
      <x:c r="F822" s="103"/>
      <x:c r="G822" s="104"/>
      <x:c r="H822" s="103"/>
      <x:c r="I822" s="107"/>
      <x:c r="J822" s="108" t="str">
        <x:f>IFERROR(IF(COUNTA(A822:I822)=0,"",IF(LEN(TRIM(A822))=0,"REVIEW: missing ID",IF(COUNTIFS($A$7:$A$1006,A822)&lt;&gt;1,"REVIEW: duplicate ID",IF(NOT(OR(I822="Invoiced",I822="Cancelled")),"REVIEW: status",IF(I822="Cancelled","Cancelled",IF(NOT(AND(ISNUMBER(B822),B822&gt;=1,B822&lt;=2958465)),"REVIEW: date",IF(LEN(TRIM(C822))=0,"REVIEW: customer",IF(LEN(TRIM(D822))=0,"REVIEW: product",IF(NOT(AND(ISNUMBER(E822),E822&gt;0)),"REVIEW: quantity",IF(NOT(AND(ISNUMBER(F822),F822&gt;=0)),"REVIEW: price",IF(NOT(AND(ISNUMBER(G822),G822&gt;=0,G822&lt;=1)),"REVIEW: discount",IF(NOT(AND(ISNUMBER(H822),H822&gt;=0)),"REVIEW: unit cost","OK")))))))))))),"REVIEW: cell error")</x:f>
      </x:c>
      <x:c r="K822" s="109" t="str">
        <x:f>IF(J822="","",IF(J822="Cancelled",0,IF(OR(J822="OK",J822="REVIEW: unit cost"),ROUND(E822*F822*(1-G822),2),"n.a.")))</x:f>
      </x:c>
      <x:c r="L822" s="109" t="str">
        <x:f>IF(J822="","",IF(J822="Cancelled",0,IF(J822="OK",ROUND(E822*H822,2),"n.a.")))</x:f>
      </x:c>
      <x:c r="M822" s="109" t="str">
        <x:f>IF(J822="","",IF(AND(ISNUMBER(K822),ISNUMBER(L822)),K822-L822,"n.a."))</x:f>
      </x:c>
      <x:c r="N822" s="111" t="str">
        <x:f>IF(J822="","",IF(AND(ISNUMBER(M822),ISNUMBER(K822),K822&lt;&gt;0),M822/K822,"n.a."))</x:f>
      </x:c>
      <x:c r="O822" s="108" t="str">
        <x:f>IF(J822="","",IF(J822="Cancelled","Excluded",IF(J822&lt;&gt;"OK","Correct inputs",IF(K822=0,"Zero sales",IF(NOT('Sales overview'!$R$8),"Set target",IF(N822&lt;'Sales overview'!$E$6,"Below target","At/above target"))))))</x:f>
      </x:c>
    </x:row>
    <x:row r="823" ht="24" customHeight="1">
      <x:c r="A823" s="28"/>
      <x:c r="B823" s="100"/>
      <x:c r="C823" s="28"/>
      <x:c r="D823" s="28"/>
      <x:c r="E823" s="102"/>
      <x:c r="F823" s="103"/>
      <x:c r="G823" s="104"/>
      <x:c r="H823" s="103"/>
      <x:c r="I823" s="107"/>
      <x:c r="J823" s="108" t="str">
        <x:f>IFERROR(IF(COUNTA(A823:I823)=0,"",IF(LEN(TRIM(A823))=0,"REVIEW: missing ID",IF(COUNTIFS($A$7:$A$1006,A823)&lt;&gt;1,"REVIEW: duplicate ID",IF(NOT(OR(I823="Invoiced",I823="Cancelled")),"REVIEW: status",IF(I823="Cancelled","Cancelled",IF(NOT(AND(ISNUMBER(B823),B823&gt;=1,B823&lt;=2958465)),"REVIEW: date",IF(LEN(TRIM(C823))=0,"REVIEW: customer",IF(LEN(TRIM(D823))=0,"REVIEW: product",IF(NOT(AND(ISNUMBER(E823),E823&gt;0)),"REVIEW: quantity",IF(NOT(AND(ISNUMBER(F823),F823&gt;=0)),"REVIEW: price",IF(NOT(AND(ISNUMBER(G823),G823&gt;=0,G823&lt;=1)),"REVIEW: discount",IF(NOT(AND(ISNUMBER(H823),H823&gt;=0)),"REVIEW: unit cost","OK")))))))))))),"REVIEW: cell error")</x:f>
      </x:c>
      <x:c r="K823" s="109" t="str">
        <x:f>IF(J823="","",IF(J823="Cancelled",0,IF(OR(J823="OK",J823="REVIEW: unit cost"),ROUND(E823*F823*(1-G823),2),"n.a.")))</x:f>
      </x:c>
      <x:c r="L823" s="109" t="str">
        <x:f>IF(J823="","",IF(J823="Cancelled",0,IF(J823="OK",ROUND(E823*H823,2),"n.a.")))</x:f>
      </x:c>
      <x:c r="M823" s="109" t="str">
        <x:f>IF(J823="","",IF(AND(ISNUMBER(K823),ISNUMBER(L823)),K823-L823,"n.a."))</x:f>
      </x:c>
      <x:c r="N823" s="111" t="str">
        <x:f>IF(J823="","",IF(AND(ISNUMBER(M823),ISNUMBER(K823),K823&lt;&gt;0),M823/K823,"n.a."))</x:f>
      </x:c>
      <x:c r="O823" s="108" t="str">
        <x:f>IF(J823="","",IF(J823="Cancelled","Excluded",IF(J823&lt;&gt;"OK","Correct inputs",IF(K823=0,"Zero sales",IF(NOT('Sales overview'!$R$8),"Set target",IF(N823&lt;'Sales overview'!$E$6,"Below target","At/above target"))))))</x:f>
      </x:c>
    </x:row>
    <x:row r="824" ht="24" customHeight="1">
      <x:c r="A824" s="28"/>
      <x:c r="B824" s="100"/>
      <x:c r="C824" s="28"/>
      <x:c r="D824" s="28"/>
      <x:c r="E824" s="102"/>
      <x:c r="F824" s="103"/>
      <x:c r="G824" s="104"/>
      <x:c r="H824" s="103"/>
      <x:c r="I824" s="107"/>
      <x:c r="J824" s="108" t="str">
        <x:f>IFERROR(IF(COUNTA(A824:I824)=0,"",IF(LEN(TRIM(A824))=0,"REVIEW: missing ID",IF(COUNTIFS($A$7:$A$1006,A824)&lt;&gt;1,"REVIEW: duplicate ID",IF(NOT(OR(I824="Invoiced",I824="Cancelled")),"REVIEW: status",IF(I824="Cancelled","Cancelled",IF(NOT(AND(ISNUMBER(B824),B824&gt;=1,B824&lt;=2958465)),"REVIEW: date",IF(LEN(TRIM(C824))=0,"REVIEW: customer",IF(LEN(TRIM(D824))=0,"REVIEW: product",IF(NOT(AND(ISNUMBER(E824),E824&gt;0)),"REVIEW: quantity",IF(NOT(AND(ISNUMBER(F824),F824&gt;=0)),"REVIEW: price",IF(NOT(AND(ISNUMBER(G824),G824&gt;=0,G824&lt;=1)),"REVIEW: discount",IF(NOT(AND(ISNUMBER(H824),H824&gt;=0)),"REVIEW: unit cost","OK")))))))))))),"REVIEW: cell error")</x:f>
      </x:c>
      <x:c r="K824" s="109" t="str">
        <x:f>IF(J824="","",IF(J824="Cancelled",0,IF(OR(J824="OK",J824="REVIEW: unit cost"),ROUND(E824*F824*(1-G824),2),"n.a.")))</x:f>
      </x:c>
      <x:c r="L824" s="109" t="str">
        <x:f>IF(J824="","",IF(J824="Cancelled",0,IF(J824="OK",ROUND(E824*H824,2),"n.a.")))</x:f>
      </x:c>
      <x:c r="M824" s="109" t="str">
        <x:f>IF(J824="","",IF(AND(ISNUMBER(K824),ISNUMBER(L824)),K824-L824,"n.a."))</x:f>
      </x:c>
      <x:c r="N824" s="111" t="str">
        <x:f>IF(J824="","",IF(AND(ISNUMBER(M824),ISNUMBER(K824),K824&lt;&gt;0),M824/K824,"n.a."))</x:f>
      </x:c>
      <x:c r="O824" s="108" t="str">
        <x:f>IF(J824="","",IF(J824="Cancelled","Excluded",IF(J824&lt;&gt;"OK","Correct inputs",IF(K824=0,"Zero sales",IF(NOT('Sales overview'!$R$8),"Set target",IF(N824&lt;'Sales overview'!$E$6,"Below target","At/above target"))))))</x:f>
      </x:c>
    </x:row>
    <x:row r="825" ht="24" customHeight="1">
      <x:c r="A825" s="28"/>
      <x:c r="B825" s="100"/>
      <x:c r="C825" s="28"/>
      <x:c r="D825" s="28"/>
      <x:c r="E825" s="102"/>
      <x:c r="F825" s="103"/>
      <x:c r="G825" s="104"/>
      <x:c r="H825" s="103"/>
      <x:c r="I825" s="107"/>
      <x:c r="J825" s="108" t="str">
        <x:f>IFERROR(IF(COUNTA(A825:I825)=0,"",IF(LEN(TRIM(A825))=0,"REVIEW: missing ID",IF(COUNTIFS($A$7:$A$1006,A825)&lt;&gt;1,"REVIEW: duplicate ID",IF(NOT(OR(I825="Invoiced",I825="Cancelled")),"REVIEW: status",IF(I825="Cancelled","Cancelled",IF(NOT(AND(ISNUMBER(B825),B825&gt;=1,B825&lt;=2958465)),"REVIEW: date",IF(LEN(TRIM(C825))=0,"REVIEW: customer",IF(LEN(TRIM(D825))=0,"REVIEW: product",IF(NOT(AND(ISNUMBER(E825),E825&gt;0)),"REVIEW: quantity",IF(NOT(AND(ISNUMBER(F825),F825&gt;=0)),"REVIEW: price",IF(NOT(AND(ISNUMBER(G825),G825&gt;=0,G825&lt;=1)),"REVIEW: discount",IF(NOT(AND(ISNUMBER(H825),H825&gt;=0)),"REVIEW: unit cost","OK")))))))))))),"REVIEW: cell error")</x:f>
      </x:c>
      <x:c r="K825" s="109" t="str">
        <x:f>IF(J825="","",IF(J825="Cancelled",0,IF(OR(J825="OK",J825="REVIEW: unit cost"),ROUND(E825*F825*(1-G825),2),"n.a.")))</x:f>
      </x:c>
      <x:c r="L825" s="109" t="str">
        <x:f>IF(J825="","",IF(J825="Cancelled",0,IF(J825="OK",ROUND(E825*H825,2),"n.a.")))</x:f>
      </x:c>
      <x:c r="M825" s="109" t="str">
        <x:f>IF(J825="","",IF(AND(ISNUMBER(K825),ISNUMBER(L825)),K825-L825,"n.a."))</x:f>
      </x:c>
      <x:c r="N825" s="111" t="str">
        <x:f>IF(J825="","",IF(AND(ISNUMBER(M825),ISNUMBER(K825),K825&lt;&gt;0),M825/K825,"n.a."))</x:f>
      </x:c>
      <x:c r="O825" s="108" t="str">
        <x:f>IF(J825="","",IF(J825="Cancelled","Excluded",IF(J825&lt;&gt;"OK","Correct inputs",IF(K825=0,"Zero sales",IF(NOT('Sales overview'!$R$8),"Set target",IF(N825&lt;'Sales overview'!$E$6,"Below target","At/above target"))))))</x:f>
      </x:c>
    </x:row>
    <x:row r="826" ht="24" customHeight="1">
      <x:c r="A826" s="28"/>
      <x:c r="B826" s="100"/>
      <x:c r="C826" s="28"/>
      <x:c r="D826" s="28"/>
      <x:c r="E826" s="102"/>
      <x:c r="F826" s="103"/>
      <x:c r="G826" s="104"/>
      <x:c r="H826" s="103"/>
      <x:c r="I826" s="107"/>
      <x:c r="J826" s="108" t="str">
        <x:f>IFERROR(IF(COUNTA(A826:I826)=0,"",IF(LEN(TRIM(A826))=0,"REVIEW: missing ID",IF(COUNTIFS($A$7:$A$1006,A826)&lt;&gt;1,"REVIEW: duplicate ID",IF(NOT(OR(I826="Invoiced",I826="Cancelled")),"REVIEW: status",IF(I826="Cancelled","Cancelled",IF(NOT(AND(ISNUMBER(B826),B826&gt;=1,B826&lt;=2958465)),"REVIEW: date",IF(LEN(TRIM(C826))=0,"REVIEW: customer",IF(LEN(TRIM(D826))=0,"REVIEW: product",IF(NOT(AND(ISNUMBER(E826),E826&gt;0)),"REVIEW: quantity",IF(NOT(AND(ISNUMBER(F826),F826&gt;=0)),"REVIEW: price",IF(NOT(AND(ISNUMBER(G826),G826&gt;=0,G826&lt;=1)),"REVIEW: discount",IF(NOT(AND(ISNUMBER(H826),H826&gt;=0)),"REVIEW: unit cost","OK")))))))))))),"REVIEW: cell error")</x:f>
      </x:c>
      <x:c r="K826" s="109" t="str">
        <x:f>IF(J826="","",IF(J826="Cancelled",0,IF(OR(J826="OK",J826="REVIEW: unit cost"),ROUND(E826*F826*(1-G826),2),"n.a.")))</x:f>
      </x:c>
      <x:c r="L826" s="109" t="str">
        <x:f>IF(J826="","",IF(J826="Cancelled",0,IF(J826="OK",ROUND(E826*H826,2),"n.a.")))</x:f>
      </x:c>
      <x:c r="M826" s="109" t="str">
        <x:f>IF(J826="","",IF(AND(ISNUMBER(K826),ISNUMBER(L826)),K826-L826,"n.a."))</x:f>
      </x:c>
      <x:c r="N826" s="111" t="str">
        <x:f>IF(J826="","",IF(AND(ISNUMBER(M826),ISNUMBER(K826),K826&lt;&gt;0),M826/K826,"n.a."))</x:f>
      </x:c>
      <x:c r="O826" s="108" t="str">
        <x:f>IF(J826="","",IF(J826="Cancelled","Excluded",IF(J826&lt;&gt;"OK","Correct inputs",IF(K826=0,"Zero sales",IF(NOT('Sales overview'!$R$8),"Set target",IF(N826&lt;'Sales overview'!$E$6,"Below target","At/above target"))))))</x:f>
      </x:c>
    </x:row>
    <x:row r="827" ht="24" customHeight="1">
      <x:c r="A827" s="28"/>
      <x:c r="B827" s="100"/>
      <x:c r="C827" s="28"/>
      <x:c r="D827" s="28"/>
      <x:c r="E827" s="102"/>
      <x:c r="F827" s="103"/>
      <x:c r="G827" s="104"/>
      <x:c r="H827" s="103"/>
      <x:c r="I827" s="107"/>
      <x:c r="J827" s="108" t="str">
        <x:f>IFERROR(IF(COUNTA(A827:I827)=0,"",IF(LEN(TRIM(A827))=0,"REVIEW: missing ID",IF(COUNTIFS($A$7:$A$1006,A827)&lt;&gt;1,"REVIEW: duplicate ID",IF(NOT(OR(I827="Invoiced",I827="Cancelled")),"REVIEW: status",IF(I827="Cancelled","Cancelled",IF(NOT(AND(ISNUMBER(B827),B827&gt;=1,B827&lt;=2958465)),"REVIEW: date",IF(LEN(TRIM(C827))=0,"REVIEW: customer",IF(LEN(TRIM(D827))=0,"REVIEW: product",IF(NOT(AND(ISNUMBER(E827),E827&gt;0)),"REVIEW: quantity",IF(NOT(AND(ISNUMBER(F827),F827&gt;=0)),"REVIEW: price",IF(NOT(AND(ISNUMBER(G827),G827&gt;=0,G827&lt;=1)),"REVIEW: discount",IF(NOT(AND(ISNUMBER(H827),H827&gt;=0)),"REVIEW: unit cost","OK")))))))))))),"REVIEW: cell error")</x:f>
      </x:c>
      <x:c r="K827" s="109" t="str">
        <x:f>IF(J827="","",IF(J827="Cancelled",0,IF(OR(J827="OK",J827="REVIEW: unit cost"),ROUND(E827*F827*(1-G827),2),"n.a.")))</x:f>
      </x:c>
      <x:c r="L827" s="109" t="str">
        <x:f>IF(J827="","",IF(J827="Cancelled",0,IF(J827="OK",ROUND(E827*H827,2),"n.a.")))</x:f>
      </x:c>
      <x:c r="M827" s="109" t="str">
        <x:f>IF(J827="","",IF(AND(ISNUMBER(K827),ISNUMBER(L827)),K827-L827,"n.a."))</x:f>
      </x:c>
      <x:c r="N827" s="111" t="str">
        <x:f>IF(J827="","",IF(AND(ISNUMBER(M827),ISNUMBER(K827),K827&lt;&gt;0),M827/K827,"n.a."))</x:f>
      </x:c>
      <x:c r="O827" s="108" t="str">
        <x:f>IF(J827="","",IF(J827="Cancelled","Excluded",IF(J827&lt;&gt;"OK","Correct inputs",IF(K827=0,"Zero sales",IF(NOT('Sales overview'!$R$8),"Set target",IF(N827&lt;'Sales overview'!$E$6,"Below target","At/above target"))))))</x:f>
      </x:c>
    </x:row>
    <x:row r="828" ht="24" customHeight="1">
      <x:c r="A828" s="28"/>
      <x:c r="B828" s="100"/>
      <x:c r="C828" s="28"/>
      <x:c r="D828" s="28"/>
      <x:c r="E828" s="102"/>
      <x:c r="F828" s="103"/>
      <x:c r="G828" s="104"/>
      <x:c r="H828" s="103"/>
      <x:c r="I828" s="107"/>
      <x:c r="J828" s="108" t="str">
        <x:f>IFERROR(IF(COUNTA(A828:I828)=0,"",IF(LEN(TRIM(A828))=0,"REVIEW: missing ID",IF(COUNTIFS($A$7:$A$1006,A828)&lt;&gt;1,"REVIEW: duplicate ID",IF(NOT(OR(I828="Invoiced",I828="Cancelled")),"REVIEW: status",IF(I828="Cancelled","Cancelled",IF(NOT(AND(ISNUMBER(B828),B828&gt;=1,B828&lt;=2958465)),"REVIEW: date",IF(LEN(TRIM(C828))=0,"REVIEW: customer",IF(LEN(TRIM(D828))=0,"REVIEW: product",IF(NOT(AND(ISNUMBER(E828),E828&gt;0)),"REVIEW: quantity",IF(NOT(AND(ISNUMBER(F828),F828&gt;=0)),"REVIEW: price",IF(NOT(AND(ISNUMBER(G828),G828&gt;=0,G828&lt;=1)),"REVIEW: discount",IF(NOT(AND(ISNUMBER(H828),H828&gt;=0)),"REVIEW: unit cost","OK")))))))))))),"REVIEW: cell error")</x:f>
      </x:c>
      <x:c r="K828" s="109" t="str">
        <x:f>IF(J828="","",IF(J828="Cancelled",0,IF(OR(J828="OK",J828="REVIEW: unit cost"),ROUND(E828*F828*(1-G828),2),"n.a.")))</x:f>
      </x:c>
      <x:c r="L828" s="109" t="str">
        <x:f>IF(J828="","",IF(J828="Cancelled",0,IF(J828="OK",ROUND(E828*H828,2),"n.a.")))</x:f>
      </x:c>
      <x:c r="M828" s="109" t="str">
        <x:f>IF(J828="","",IF(AND(ISNUMBER(K828),ISNUMBER(L828)),K828-L828,"n.a."))</x:f>
      </x:c>
      <x:c r="N828" s="111" t="str">
        <x:f>IF(J828="","",IF(AND(ISNUMBER(M828),ISNUMBER(K828),K828&lt;&gt;0),M828/K828,"n.a."))</x:f>
      </x:c>
      <x:c r="O828" s="108" t="str">
        <x:f>IF(J828="","",IF(J828="Cancelled","Excluded",IF(J828&lt;&gt;"OK","Correct inputs",IF(K828=0,"Zero sales",IF(NOT('Sales overview'!$R$8),"Set target",IF(N828&lt;'Sales overview'!$E$6,"Below target","At/above target"))))))</x:f>
      </x:c>
    </x:row>
    <x:row r="829" ht="24" customHeight="1">
      <x:c r="A829" s="28"/>
      <x:c r="B829" s="100"/>
      <x:c r="C829" s="28"/>
      <x:c r="D829" s="28"/>
      <x:c r="E829" s="102"/>
      <x:c r="F829" s="103"/>
      <x:c r="G829" s="104"/>
      <x:c r="H829" s="103"/>
      <x:c r="I829" s="107"/>
      <x:c r="J829" s="108" t="str">
        <x:f>IFERROR(IF(COUNTA(A829:I829)=0,"",IF(LEN(TRIM(A829))=0,"REVIEW: missing ID",IF(COUNTIFS($A$7:$A$1006,A829)&lt;&gt;1,"REVIEW: duplicate ID",IF(NOT(OR(I829="Invoiced",I829="Cancelled")),"REVIEW: status",IF(I829="Cancelled","Cancelled",IF(NOT(AND(ISNUMBER(B829),B829&gt;=1,B829&lt;=2958465)),"REVIEW: date",IF(LEN(TRIM(C829))=0,"REVIEW: customer",IF(LEN(TRIM(D829))=0,"REVIEW: product",IF(NOT(AND(ISNUMBER(E829),E829&gt;0)),"REVIEW: quantity",IF(NOT(AND(ISNUMBER(F829),F829&gt;=0)),"REVIEW: price",IF(NOT(AND(ISNUMBER(G829),G829&gt;=0,G829&lt;=1)),"REVIEW: discount",IF(NOT(AND(ISNUMBER(H829),H829&gt;=0)),"REVIEW: unit cost","OK")))))))))))),"REVIEW: cell error")</x:f>
      </x:c>
      <x:c r="K829" s="109" t="str">
        <x:f>IF(J829="","",IF(J829="Cancelled",0,IF(OR(J829="OK",J829="REVIEW: unit cost"),ROUND(E829*F829*(1-G829),2),"n.a.")))</x:f>
      </x:c>
      <x:c r="L829" s="109" t="str">
        <x:f>IF(J829="","",IF(J829="Cancelled",0,IF(J829="OK",ROUND(E829*H829,2),"n.a.")))</x:f>
      </x:c>
      <x:c r="M829" s="109" t="str">
        <x:f>IF(J829="","",IF(AND(ISNUMBER(K829),ISNUMBER(L829)),K829-L829,"n.a."))</x:f>
      </x:c>
      <x:c r="N829" s="111" t="str">
        <x:f>IF(J829="","",IF(AND(ISNUMBER(M829),ISNUMBER(K829),K829&lt;&gt;0),M829/K829,"n.a."))</x:f>
      </x:c>
      <x:c r="O829" s="108" t="str">
        <x:f>IF(J829="","",IF(J829="Cancelled","Excluded",IF(J829&lt;&gt;"OK","Correct inputs",IF(K829=0,"Zero sales",IF(NOT('Sales overview'!$R$8),"Set target",IF(N829&lt;'Sales overview'!$E$6,"Below target","At/above target"))))))</x:f>
      </x:c>
    </x:row>
    <x:row r="830" ht="24" customHeight="1">
      <x:c r="A830" s="28"/>
      <x:c r="B830" s="100"/>
      <x:c r="C830" s="28"/>
      <x:c r="D830" s="28"/>
      <x:c r="E830" s="102"/>
      <x:c r="F830" s="103"/>
      <x:c r="G830" s="104"/>
      <x:c r="H830" s="103"/>
      <x:c r="I830" s="107"/>
      <x:c r="J830" s="108" t="str">
        <x:f>IFERROR(IF(COUNTA(A830:I830)=0,"",IF(LEN(TRIM(A830))=0,"REVIEW: missing ID",IF(COUNTIFS($A$7:$A$1006,A830)&lt;&gt;1,"REVIEW: duplicate ID",IF(NOT(OR(I830="Invoiced",I830="Cancelled")),"REVIEW: status",IF(I830="Cancelled","Cancelled",IF(NOT(AND(ISNUMBER(B830),B830&gt;=1,B830&lt;=2958465)),"REVIEW: date",IF(LEN(TRIM(C830))=0,"REVIEW: customer",IF(LEN(TRIM(D830))=0,"REVIEW: product",IF(NOT(AND(ISNUMBER(E830),E830&gt;0)),"REVIEW: quantity",IF(NOT(AND(ISNUMBER(F830),F830&gt;=0)),"REVIEW: price",IF(NOT(AND(ISNUMBER(G830),G830&gt;=0,G830&lt;=1)),"REVIEW: discount",IF(NOT(AND(ISNUMBER(H830),H830&gt;=0)),"REVIEW: unit cost","OK")))))))))))),"REVIEW: cell error")</x:f>
      </x:c>
      <x:c r="K830" s="109" t="str">
        <x:f>IF(J830="","",IF(J830="Cancelled",0,IF(OR(J830="OK",J830="REVIEW: unit cost"),ROUND(E830*F830*(1-G830),2),"n.a.")))</x:f>
      </x:c>
      <x:c r="L830" s="109" t="str">
        <x:f>IF(J830="","",IF(J830="Cancelled",0,IF(J830="OK",ROUND(E830*H830,2),"n.a.")))</x:f>
      </x:c>
      <x:c r="M830" s="109" t="str">
        <x:f>IF(J830="","",IF(AND(ISNUMBER(K830),ISNUMBER(L830)),K830-L830,"n.a."))</x:f>
      </x:c>
      <x:c r="N830" s="111" t="str">
        <x:f>IF(J830="","",IF(AND(ISNUMBER(M830),ISNUMBER(K830),K830&lt;&gt;0),M830/K830,"n.a."))</x:f>
      </x:c>
      <x:c r="O830" s="108" t="str">
        <x:f>IF(J830="","",IF(J830="Cancelled","Excluded",IF(J830&lt;&gt;"OK","Correct inputs",IF(K830=0,"Zero sales",IF(NOT('Sales overview'!$R$8),"Set target",IF(N830&lt;'Sales overview'!$E$6,"Below target","At/above target"))))))</x:f>
      </x:c>
    </x:row>
    <x:row r="831" ht="24" customHeight="1">
      <x:c r="A831" s="28"/>
      <x:c r="B831" s="100"/>
      <x:c r="C831" s="28"/>
      <x:c r="D831" s="28"/>
      <x:c r="E831" s="102"/>
      <x:c r="F831" s="103"/>
      <x:c r="G831" s="104"/>
      <x:c r="H831" s="103"/>
      <x:c r="I831" s="107"/>
      <x:c r="J831" s="108" t="str">
        <x:f>IFERROR(IF(COUNTA(A831:I831)=0,"",IF(LEN(TRIM(A831))=0,"REVIEW: missing ID",IF(COUNTIFS($A$7:$A$1006,A831)&lt;&gt;1,"REVIEW: duplicate ID",IF(NOT(OR(I831="Invoiced",I831="Cancelled")),"REVIEW: status",IF(I831="Cancelled","Cancelled",IF(NOT(AND(ISNUMBER(B831),B831&gt;=1,B831&lt;=2958465)),"REVIEW: date",IF(LEN(TRIM(C831))=0,"REVIEW: customer",IF(LEN(TRIM(D831))=0,"REVIEW: product",IF(NOT(AND(ISNUMBER(E831),E831&gt;0)),"REVIEW: quantity",IF(NOT(AND(ISNUMBER(F831),F831&gt;=0)),"REVIEW: price",IF(NOT(AND(ISNUMBER(G831),G831&gt;=0,G831&lt;=1)),"REVIEW: discount",IF(NOT(AND(ISNUMBER(H831),H831&gt;=0)),"REVIEW: unit cost","OK")))))))))))),"REVIEW: cell error")</x:f>
      </x:c>
      <x:c r="K831" s="109" t="str">
        <x:f>IF(J831="","",IF(J831="Cancelled",0,IF(OR(J831="OK",J831="REVIEW: unit cost"),ROUND(E831*F831*(1-G831),2),"n.a.")))</x:f>
      </x:c>
      <x:c r="L831" s="109" t="str">
        <x:f>IF(J831="","",IF(J831="Cancelled",0,IF(J831="OK",ROUND(E831*H831,2),"n.a.")))</x:f>
      </x:c>
      <x:c r="M831" s="109" t="str">
        <x:f>IF(J831="","",IF(AND(ISNUMBER(K831),ISNUMBER(L831)),K831-L831,"n.a."))</x:f>
      </x:c>
      <x:c r="N831" s="111" t="str">
        <x:f>IF(J831="","",IF(AND(ISNUMBER(M831),ISNUMBER(K831),K831&lt;&gt;0),M831/K831,"n.a."))</x:f>
      </x:c>
      <x:c r="O831" s="108" t="str">
        <x:f>IF(J831="","",IF(J831="Cancelled","Excluded",IF(J831&lt;&gt;"OK","Correct inputs",IF(K831=0,"Zero sales",IF(NOT('Sales overview'!$R$8),"Set target",IF(N831&lt;'Sales overview'!$E$6,"Below target","At/above target"))))))</x:f>
      </x:c>
    </x:row>
    <x:row r="832" ht="24" customHeight="1">
      <x:c r="A832" s="28"/>
      <x:c r="B832" s="100"/>
      <x:c r="C832" s="28"/>
      <x:c r="D832" s="28"/>
      <x:c r="E832" s="102"/>
      <x:c r="F832" s="103"/>
      <x:c r="G832" s="104"/>
      <x:c r="H832" s="103"/>
      <x:c r="I832" s="107"/>
      <x:c r="J832" s="108" t="str">
        <x:f>IFERROR(IF(COUNTA(A832:I832)=0,"",IF(LEN(TRIM(A832))=0,"REVIEW: missing ID",IF(COUNTIFS($A$7:$A$1006,A832)&lt;&gt;1,"REVIEW: duplicate ID",IF(NOT(OR(I832="Invoiced",I832="Cancelled")),"REVIEW: status",IF(I832="Cancelled","Cancelled",IF(NOT(AND(ISNUMBER(B832),B832&gt;=1,B832&lt;=2958465)),"REVIEW: date",IF(LEN(TRIM(C832))=0,"REVIEW: customer",IF(LEN(TRIM(D832))=0,"REVIEW: product",IF(NOT(AND(ISNUMBER(E832),E832&gt;0)),"REVIEW: quantity",IF(NOT(AND(ISNUMBER(F832),F832&gt;=0)),"REVIEW: price",IF(NOT(AND(ISNUMBER(G832),G832&gt;=0,G832&lt;=1)),"REVIEW: discount",IF(NOT(AND(ISNUMBER(H832),H832&gt;=0)),"REVIEW: unit cost","OK")))))))))))),"REVIEW: cell error")</x:f>
      </x:c>
      <x:c r="K832" s="109" t="str">
        <x:f>IF(J832="","",IF(J832="Cancelled",0,IF(OR(J832="OK",J832="REVIEW: unit cost"),ROUND(E832*F832*(1-G832),2),"n.a.")))</x:f>
      </x:c>
      <x:c r="L832" s="109" t="str">
        <x:f>IF(J832="","",IF(J832="Cancelled",0,IF(J832="OK",ROUND(E832*H832,2),"n.a.")))</x:f>
      </x:c>
      <x:c r="M832" s="109" t="str">
        <x:f>IF(J832="","",IF(AND(ISNUMBER(K832),ISNUMBER(L832)),K832-L832,"n.a."))</x:f>
      </x:c>
      <x:c r="N832" s="111" t="str">
        <x:f>IF(J832="","",IF(AND(ISNUMBER(M832),ISNUMBER(K832),K832&lt;&gt;0),M832/K832,"n.a."))</x:f>
      </x:c>
      <x:c r="O832" s="108" t="str">
        <x:f>IF(J832="","",IF(J832="Cancelled","Excluded",IF(J832&lt;&gt;"OK","Correct inputs",IF(K832=0,"Zero sales",IF(NOT('Sales overview'!$R$8),"Set target",IF(N832&lt;'Sales overview'!$E$6,"Below target","At/above target"))))))</x:f>
      </x:c>
    </x:row>
    <x:row r="833" ht="24" customHeight="1">
      <x:c r="A833" s="28"/>
      <x:c r="B833" s="100"/>
      <x:c r="C833" s="28"/>
      <x:c r="D833" s="28"/>
      <x:c r="E833" s="102"/>
      <x:c r="F833" s="103"/>
      <x:c r="G833" s="104"/>
      <x:c r="H833" s="103"/>
      <x:c r="I833" s="107"/>
      <x:c r="J833" s="108" t="str">
        <x:f>IFERROR(IF(COUNTA(A833:I833)=0,"",IF(LEN(TRIM(A833))=0,"REVIEW: missing ID",IF(COUNTIFS($A$7:$A$1006,A833)&lt;&gt;1,"REVIEW: duplicate ID",IF(NOT(OR(I833="Invoiced",I833="Cancelled")),"REVIEW: status",IF(I833="Cancelled","Cancelled",IF(NOT(AND(ISNUMBER(B833),B833&gt;=1,B833&lt;=2958465)),"REVIEW: date",IF(LEN(TRIM(C833))=0,"REVIEW: customer",IF(LEN(TRIM(D833))=0,"REVIEW: product",IF(NOT(AND(ISNUMBER(E833),E833&gt;0)),"REVIEW: quantity",IF(NOT(AND(ISNUMBER(F833),F833&gt;=0)),"REVIEW: price",IF(NOT(AND(ISNUMBER(G833),G833&gt;=0,G833&lt;=1)),"REVIEW: discount",IF(NOT(AND(ISNUMBER(H833),H833&gt;=0)),"REVIEW: unit cost","OK")))))))))))),"REVIEW: cell error")</x:f>
      </x:c>
      <x:c r="K833" s="109" t="str">
        <x:f>IF(J833="","",IF(J833="Cancelled",0,IF(OR(J833="OK",J833="REVIEW: unit cost"),ROUND(E833*F833*(1-G833),2),"n.a.")))</x:f>
      </x:c>
      <x:c r="L833" s="109" t="str">
        <x:f>IF(J833="","",IF(J833="Cancelled",0,IF(J833="OK",ROUND(E833*H833,2),"n.a.")))</x:f>
      </x:c>
      <x:c r="M833" s="109" t="str">
        <x:f>IF(J833="","",IF(AND(ISNUMBER(K833),ISNUMBER(L833)),K833-L833,"n.a."))</x:f>
      </x:c>
      <x:c r="N833" s="111" t="str">
        <x:f>IF(J833="","",IF(AND(ISNUMBER(M833),ISNUMBER(K833),K833&lt;&gt;0),M833/K833,"n.a."))</x:f>
      </x:c>
      <x:c r="O833" s="108" t="str">
        <x:f>IF(J833="","",IF(J833="Cancelled","Excluded",IF(J833&lt;&gt;"OK","Correct inputs",IF(K833=0,"Zero sales",IF(NOT('Sales overview'!$R$8),"Set target",IF(N833&lt;'Sales overview'!$E$6,"Below target","At/above target"))))))</x:f>
      </x:c>
    </x:row>
    <x:row r="834" ht="24" customHeight="1">
      <x:c r="A834" s="28"/>
      <x:c r="B834" s="100"/>
      <x:c r="C834" s="28"/>
      <x:c r="D834" s="28"/>
      <x:c r="E834" s="102"/>
      <x:c r="F834" s="103"/>
      <x:c r="G834" s="104"/>
      <x:c r="H834" s="103"/>
      <x:c r="I834" s="107"/>
      <x:c r="J834" s="108" t="str">
        <x:f>IFERROR(IF(COUNTA(A834:I834)=0,"",IF(LEN(TRIM(A834))=0,"REVIEW: missing ID",IF(COUNTIFS($A$7:$A$1006,A834)&lt;&gt;1,"REVIEW: duplicate ID",IF(NOT(OR(I834="Invoiced",I834="Cancelled")),"REVIEW: status",IF(I834="Cancelled","Cancelled",IF(NOT(AND(ISNUMBER(B834),B834&gt;=1,B834&lt;=2958465)),"REVIEW: date",IF(LEN(TRIM(C834))=0,"REVIEW: customer",IF(LEN(TRIM(D834))=0,"REVIEW: product",IF(NOT(AND(ISNUMBER(E834),E834&gt;0)),"REVIEW: quantity",IF(NOT(AND(ISNUMBER(F834),F834&gt;=0)),"REVIEW: price",IF(NOT(AND(ISNUMBER(G834),G834&gt;=0,G834&lt;=1)),"REVIEW: discount",IF(NOT(AND(ISNUMBER(H834),H834&gt;=0)),"REVIEW: unit cost","OK")))))))))))),"REVIEW: cell error")</x:f>
      </x:c>
      <x:c r="K834" s="109" t="str">
        <x:f>IF(J834="","",IF(J834="Cancelled",0,IF(OR(J834="OK",J834="REVIEW: unit cost"),ROUND(E834*F834*(1-G834),2),"n.a.")))</x:f>
      </x:c>
      <x:c r="L834" s="109" t="str">
        <x:f>IF(J834="","",IF(J834="Cancelled",0,IF(J834="OK",ROUND(E834*H834,2),"n.a.")))</x:f>
      </x:c>
      <x:c r="M834" s="109" t="str">
        <x:f>IF(J834="","",IF(AND(ISNUMBER(K834),ISNUMBER(L834)),K834-L834,"n.a."))</x:f>
      </x:c>
      <x:c r="N834" s="111" t="str">
        <x:f>IF(J834="","",IF(AND(ISNUMBER(M834),ISNUMBER(K834),K834&lt;&gt;0),M834/K834,"n.a."))</x:f>
      </x:c>
      <x:c r="O834" s="108" t="str">
        <x:f>IF(J834="","",IF(J834="Cancelled","Excluded",IF(J834&lt;&gt;"OK","Correct inputs",IF(K834=0,"Zero sales",IF(NOT('Sales overview'!$R$8),"Set target",IF(N834&lt;'Sales overview'!$E$6,"Below target","At/above target"))))))</x:f>
      </x:c>
    </x:row>
    <x:row r="835" ht="24" customHeight="1">
      <x:c r="A835" s="28"/>
      <x:c r="B835" s="100"/>
      <x:c r="C835" s="28"/>
      <x:c r="D835" s="28"/>
      <x:c r="E835" s="102"/>
      <x:c r="F835" s="103"/>
      <x:c r="G835" s="104"/>
      <x:c r="H835" s="103"/>
      <x:c r="I835" s="107"/>
      <x:c r="J835" s="108" t="str">
        <x:f>IFERROR(IF(COUNTA(A835:I835)=0,"",IF(LEN(TRIM(A835))=0,"REVIEW: missing ID",IF(COUNTIFS($A$7:$A$1006,A835)&lt;&gt;1,"REVIEW: duplicate ID",IF(NOT(OR(I835="Invoiced",I835="Cancelled")),"REVIEW: status",IF(I835="Cancelled","Cancelled",IF(NOT(AND(ISNUMBER(B835),B835&gt;=1,B835&lt;=2958465)),"REVIEW: date",IF(LEN(TRIM(C835))=0,"REVIEW: customer",IF(LEN(TRIM(D835))=0,"REVIEW: product",IF(NOT(AND(ISNUMBER(E835),E835&gt;0)),"REVIEW: quantity",IF(NOT(AND(ISNUMBER(F835),F835&gt;=0)),"REVIEW: price",IF(NOT(AND(ISNUMBER(G835),G835&gt;=0,G835&lt;=1)),"REVIEW: discount",IF(NOT(AND(ISNUMBER(H835),H835&gt;=0)),"REVIEW: unit cost","OK")))))))))))),"REVIEW: cell error")</x:f>
      </x:c>
      <x:c r="K835" s="109" t="str">
        <x:f>IF(J835="","",IF(J835="Cancelled",0,IF(OR(J835="OK",J835="REVIEW: unit cost"),ROUND(E835*F835*(1-G835),2),"n.a.")))</x:f>
      </x:c>
      <x:c r="L835" s="109" t="str">
        <x:f>IF(J835="","",IF(J835="Cancelled",0,IF(J835="OK",ROUND(E835*H835,2),"n.a.")))</x:f>
      </x:c>
      <x:c r="M835" s="109" t="str">
        <x:f>IF(J835="","",IF(AND(ISNUMBER(K835),ISNUMBER(L835)),K835-L835,"n.a."))</x:f>
      </x:c>
      <x:c r="N835" s="111" t="str">
        <x:f>IF(J835="","",IF(AND(ISNUMBER(M835),ISNUMBER(K835),K835&lt;&gt;0),M835/K835,"n.a."))</x:f>
      </x:c>
      <x:c r="O835" s="108" t="str">
        <x:f>IF(J835="","",IF(J835="Cancelled","Excluded",IF(J835&lt;&gt;"OK","Correct inputs",IF(K835=0,"Zero sales",IF(NOT('Sales overview'!$R$8),"Set target",IF(N835&lt;'Sales overview'!$E$6,"Below target","At/above target"))))))</x:f>
      </x:c>
    </x:row>
    <x:row r="836" ht="24" customHeight="1">
      <x:c r="A836" s="28"/>
      <x:c r="B836" s="100"/>
      <x:c r="C836" s="28"/>
      <x:c r="D836" s="28"/>
      <x:c r="E836" s="102"/>
      <x:c r="F836" s="103"/>
      <x:c r="G836" s="104"/>
      <x:c r="H836" s="103"/>
      <x:c r="I836" s="107"/>
      <x:c r="J836" s="108" t="str">
        <x:f>IFERROR(IF(COUNTA(A836:I836)=0,"",IF(LEN(TRIM(A836))=0,"REVIEW: missing ID",IF(COUNTIFS($A$7:$A$1006,A836)&lt;&gt;1,"REVIEW: duplicate ID",IF(NOT(OR(I836="Invoiced",I836="Cancelled")),"REVIEW: status",IF(I836="Cancelled","Cancelled",IF(NOT(AND(ISNUMBER(B836),B836&gt;=1,B836&lt;=2958465)),"REVIEW: date",IF(LEN(TRIM(C836))=0,"REVIEW: customer",IF(LEN(TRIM(D836))=0,"REVIEW: product",IF(NOT(AND(ISNUMBER(E836),E836&gt;0)),"REVIEW: quantity",IF(NOT(AND(ISNUMBER(F836),F836&gt;=0)),"REVIEW: price",IF(NOT(AND(ISNUMBER(G836),G836&gt;=0,G836&lt;=1)),"REVIEW: discount",IF(NOT(AND(ISNUMBER(H836),H836&gt;=0)),"REVIEW: unit cost","OK")))))))))))),"REVIEW: cell error")</x:f>
      </x:c>
      <x:c r="K836" s="109" t="str">
        <x:f>IF(J836="","",IF(J836="Cancelled",0,IF(OR(J836="OK",J836="REVIEW: unit cost"),ROUND(E836*F836*(1-G836),2),"n.a.")))</x:f>
      </x:c>
      <x:c r="L836" s="109" t="str">
        <x:f>IF(J836="","",IF(J836="Cancelled",0,IF(J836="OK",ROUND(E836*H836,2),"n.a.")))</x:f>
      </x:c>
      <x:c r="M836" s="109" t="str">
        <x:f>IF(J836="","",IF(AND(ISNUMBER(K836),ISNUMBER(L836)),K836-L836,"n.a."))</x:f>
      </x:c>
      <x:c r="N836" s="111" t="str">
        <x:f>IF(J836="","",IF(AND(ISNUMBER(M836),ISNUMBER(K836),K836&lt;&gt;0),M836/K836,"n.a."))</x:f>
      </x:c>
      <x:c r="O836" s="108" t="str">
        <x:f>IF(J836="","",IF(J836="Cancelled","Excluded",IF(J836&lt;&gt;"OK","Correct inputs",IF(K836=0,"Zero sales",IF(NOT('Sales overview'!$R$8),"Set target",IF(N836&lt;'Sales overview'!$E$6,"Below target","At/above target"))))))</x:f>
      </x:c>
    </x:row>
    <x:row r="837" ht="24" customHeight="1">
      <x:c r="A837" s="28"/>
      <x:c r="B837" s="100"/>
      <x:c r="C837" s="28"/>
      <x:c r="D837" s="28"/>
      <x:c r="E837" s="102"/>
      <x:c r="F837" s="103"/>
      <x:c r="G837" s="104"/>
      <x:c r="H837" s="103"/>
      <x:c r="I837" s="107"/>
      <x:c r="J837" s="108" t="str">
        <x:f>IFERROR(IF(COUNTA(A837:I837)=0,"",IF(LEN(TRIM(A837))=0,"REVIEW: missing ID",IF(COUNTIFS($A$7:$A$1006,A837)&lt;&gt;1,"REVIEW: duplicate ID",IF(NOT(OR(I837="Invoiced",I837="Cancelled")),"REVIEW: status",IF(I837="Cancelled","Cancelled",IF(NOT(AND(ISNUMBER(B837),B837&gt;=1,B837&lt;=2958465)),"REVIEW: date",IF(LEN(TRIM(C837))=0,"REVIEW: customer",IF(LEN(TRIM(D837))=0,"REVIEW: product",IF(NOT(AND(ISNUMBER(E837),E837&gt;0)),"REVIEW: quantity",IF(NOT(AND(ISNUMBER(F837),F837&gt;=0)),"REVIEW: price",IF(NOT(AND(ISNUMBER(G837),G837&gt;=0,G837&lt;=1)),"REVIEW: discount",IF(NOT(AND(ISNUMBER(H837),H837&gt;=0)),"REVIEW: unit cost","OK")))))))))))),"REVIEW: cell error")</x:f>
      </x:c>
      <x:c r="K837" s="109" t="str">
        <x:f>IF(J837="","",IF(J837="Cancelled",0,IF(OR(J837="OK",J837="REVIEW: unit cost"),ROUND(E837*F837*(1-G837),2),"n.a.")))</x:f>
      </x:c>
      <x:c r="L837" s="109" t="str">
        <x:f>IF(J837="","",IF(J837="Cancelled",0,IF(J837="OK",ROUND(E837*H837,2),"n.a.")))</x:f>
      </x:c>
      <x:c r="M837" s="109" t="str">
        <x:f>IF(J837="","",IF(AND(ISNUMBER(K837),ISNUMBER(L837)),K837-L837,"n.a."))</x:f>
      </x:c>
      <x:c r="N837" s="111" t="str">
        <x:f>IF(J837="","",IF(AND(ISNUMBER(M837),ISNUMBER(K837),K837&lt;&gt;0),M837/K837,"n.a."))</x:f>
      </x:c>
      <x:c r="O837" s="108" t="str">
        <x:f>IF(J837="","",IF(J837="Cancelled","Excluded",IF(J837&lt;&gt;"OK","Correct inputs",IF(K837=0,"Zero sales",IF(NOT('Sales overview'!$R$8),"Set target",IF(N837&lt;'Sales overview'!$E$6,"Below target","At/above target"))))))</x:f>
      </x:c>
    </x:row>
    <x:row r="838" ht="24" customHeight="1">
      <x:c r="A838" s="28"/>
      <x:c r="B838" s="100"/>
      <x:c r="C838" s="28"/>
      <x:c r="D838" s="28"/>
      <x:c r="E838" s="102"/>
      <x:c r="F838" s="103"/>
      <x:c r="G838" s="104"/>
      <x:c r="H838" s="103"/>
      <x:c r="I838" s="107"/>
      <x:c r="J838" s="108" t="str">
        <x:f>IFERROR(IF(COUNTA(A838:I838)=0,"",IF(LEN(TRIM(A838))=0,"REVIEW: missing ID",IF(COUNTIFS($A$7:$A$1006,A838)&lt;&gt;1,"REVIEW: duplicate ID",IF(NOT(OR(I838="Invoiced",I838="Cancelled")),"REVIEW: status",IF(I838="Cancelled","Cancelled",IF(NOT(AND(ISNUMBER(B838),B838&gt;=1,B838&lt;=2958465)),"REVIEW: date",IF(LEN(TRIM(C838))=0,"REVIEW: customer",IF(LEN(TRIM(D838))=0,"REVIEW: product",IF(NOT(AND(ISNUMBER(E838),E838&gt;0)),"REVIEW: quantity",IF(NOT(AND(ISNUMBER(F838),F838&gt;=0)),"REVIEW: price",IF(NOT(AND(ISNUMBER(G838),G838&gt;=0,G838&lt;=1)),"REVIEW: discount",IF(NOT(AND(ISNUMBER(H838),H838&gt;=0)),"REVIEW: unit cost","OK")))))))))))),"REVIEW: cell error")</x:f>
      </x:c>
      <x:c r="K838" s="109" t="str">
        <x:f>IF(J838="","",IF(J838="Cancelled",0,IF(OR(J838="OK",J838="REVIEW: unit cost"),ROUND(E838*F838*(1-G838),2),"n.a.")))</x:f>
      </x:c>
      <x:c r="L838" s="109" t="str">
        <x:f>IF(J838="","",IF(J838="Cancelled",0,IF(J838="OK",ROUND(E838*H838,2),"n.a.")))</x:f>
      </x:c>
      <x:c r="M838" s="109" t="str">
        <x:f>IF(J838="","",IF(AND(ISNUMBER(K838),ISNUMBER(L838)),K838-L838,"n.a."))</x:f>
      </x:c>
      <x:c r="N838" s="111" t="str">
        <x:f>IF(J838="","",IF(AND(ISNUMBER(M838),ISNUMBER(K838),K838&lt;&gt;0),M838/K838,"n.a."))</x:f>
      </x:c>
      <x:c r="O838" s="108" t="str">
        <x:f>IF(J838="","",IF(J838="Cancelled","Excluded",IF(J838&lt;&gt;"OK","Correct inputs",IF(K838=0,"Zero sales",IF(NOT('Sales overview'!$R$8),"Set target",IF(N838&lt;'Sales overview'!$E$6,"Below target","At/above target"))))))</x:f>
      </x:c>
    </x:row>
    <x:row r="839" ht="24" customHeight="1">
      <x:c r="A839" s="28"/>
      <x:c r="B839" s="100"/>
      <x:c r="C839" s="28"/>
      <x:c r="D839" s="28"/>
      <x:c r="E839" s="102"/>
      <x:c r="F839" s="103"/>
      <x:c r="G839" s="104"/>
      <x:c r="H839" s="103"/>
      <x:c r="I839" s="107"/>
      <x:c r="J839" s="108" t="str">
        <x:f>IFERROR(IF(COUNTA(A839:I839)=0,"",IF(LEN(TRIM(A839))=0,"REVIEW: missing ID",IF(COUNTIFS($A$7:$A$1006,A839)&lt;&gt;1,"REVIEW: duplicate ID",IF(NOT(OR(I839="Invoiced",I839="Cancelled")),"REVIEW: status",IF(I839="Cancelled","Cancelled",IF(NOT(AND(ISNUMBER(B839),B839&gt;=1,B839&lt;=2958465)),"REVIEW: date",IF(LEN(TRIM(C839))=0,"REVIEW: customer",IF(LEN(TRIM(D839))=0,"REVIEW: product",IF(NOT(AND(ISNUMBER(E839),E839&gt;0)),"REVIEW: quantity",IF(NOT(AND(ISNUMBER(F839),F839&gt;=0)),"REVIEW: price",IF(NOT(AND(ISNUMBER(G839),G839&gt;=0,G839&lt;=1)),"REVIEW: discount",IF(NOT(AND(ISNUMBER(H839),H839&gt;=0)),"REVIEW: unit cost","OK")))))))))))),"REVIEW: cell error")</x:f>
      </x:c>
      <x:c r="K839" s="109" t="str">
        <x:f>IF(J839="","",IF(J839="Cancelled",0,IF(OR(J839="OK",J839="REVIEW: unit cost"),ROUND(E839*F839*(1-G839),2),"n.a.")))</x:f>
      </x:c>
      <x:c r="L839" s="109" t="str">
        <x:f>IF(J839="","",IF(J839="Cancelled",0,IF(J839="OK",ROUND(E839*H839,2),"n.a.")))</x:f>
      </x:c>
      <x:c r="M839" s="109" t="str">
        <x:f>IF(J839="","",IF(AND(ISNUMBER(K839),ISNUMBER(L839)),K839-L839,"n.a."))</x:f>
      </x:c>
      <x:c r="N839" s="111" t="str">
        <x:f>IF(J839="","",IF(AND(ISNUMBER(M839),ISNUMBER(K839),K839&lt;&gt;0),M839/K839,"n.a."))</x:f>
      </x:c>
      <x:c r="O839" s="108" t="str">
        <x:f>IF(J839="","",IF(J839="Cancelled","Excluded",IF(J839&lt;&gt;"OK","Correct inputs",IF(K839=0,"Zero sales",IF(NOT('Sales overview'!$R$8),"Set target",IF(N839&lt;'Sales overview'!$E$6,"Below target","At/above target"))))))</x:f>
      </x:c>
    </x:row>
    <x:row r="840" ht="24" customHeight="1">
      <x:c r="A840" s="28"/>
      <x:c r="B840" s="100"/>
      <x:c r="C840" s="28"/>
      <x:c r="D840" s="28"/>
      <x:c r="E840" s="102"/>
      <x:c r="F840" s="103"/>
      <x:c r="G840" s="104"/>
      <x:c r="H840" s="103"/>
      <x:c r="I840" s="107"/>
      <x:c r="J840" s="108" t="str">
        <x:f>IFERROR(IF(COUNTA(A840:I840)=0,"",IF(LEN(TRIM(A840))=0,"REVIEW: missing ID",IF(COUNTIFS($A$7:$A$1006,A840)&lt;&gt;1,"REVIEW: duplicate ID",IF(NOT(OR(I840="Invoiced",I840="Cancelled")),"REVIEW: status",IF(I840="Cancelled","Cancelled",IF(NOT(AND(ISNUMBER(B840),B840&gt;=1,B840&lt;=2958465)),"REVIEW: date",IF(LEN(TRIM(C840))=0,"REVIEW: customer",IF(LEN(TRIM(D840))=0,"REVIEW: product",IF(NOT(AND(ISNUMBER(E840),E840&gt;0)),"REVIEW: quantity",IF(NOT(AND(ISNUMBER(F840),F840&gt;=0)),"REVIEW: price",IF(NOT(AND(ISNUMBER(G840),G840&gt;=0,G840&lt;=1)),"REVIEW: discount",IF(NOT(AND(ISNUMBER(H840),H840&gt;=0)),"REVIEW: unit cost","OK")))))))))))),"REVIEW: cell error")</x:f>
      </x:c>
      <x:c r="K840" s="109" t="str">
        <x:f>IF(J840="","",IF(J840="Cancelled",0,IF(OR(J840="OK",J840="REVIEW: unit cost"),ROUND(E840*F840*(1-G840),2),"n.a.")))</x:f>
      </x:c>
      <x:c r="L840" s="109" t="str">
        <x:f>IF(J840="","",IF(J840="Cancelled",0,IF(J840="OK",ROUND(E840*H840,2),"n.a.")))</x:f>
      </x:c>
      <x:c r="M840" s="109" t="str">
        <x:f>IF(J840="","",IF(AND(ISNUMBER(K840),ISNUMBER(L840)),K840-L840,"n.a."))</x:f>
      </x:c>
      <x:c r="N840" s="111" t="str">
        <x:f>IF(J840="","",IF(AND(ISNUMBER(M840),ISNUMBER(K840),K840&lt;&gt;0),M840/K840,"n.a."))</x:f>
      </x:c>
      <x:c r="O840" s="108" t="str">
        <x:f>IF(J840="","",IF(J840="Cancelled","Excluded",IF(J840&lt;&gt;"OK","Correct inputs",IF(K840=0,"Zero sales",IF(NOT('Sales overview'!$R$8),"Set target",IF(N840&lt;'Sales overview'!$E$6,"Below target","At/above target"))))))</x:f>
      </x:c>
    </x:row>
    <x:row r="841" ht="24" customHeight="1">
      <x:c r="A841" s="28"/>
      <x:c r="B841" s="100"/>
      <x:c r="C841" s="28"/>
      <x:c r="D841" s="28"/>
      <x:c r="E841" s="102"/>
      <x:c r="F841" s="103"/>
      <x:c r="G841" s="104"/>
      <x:c r="H841" s="103"/>
      <x:c r="I841" s="107"/>
      <x:c r="J841" s="108" t="str">
        <x:f>IFERROR(IF(COUNTA(A841:I841)=0,"",IF(LEN(TRIM(A841))=0,"REVIEW: missing ID",IF(COUNTIFS($A$7:$A$1006,A841)&lt;&gt;1,"REVIEW: duplicate ID",IF(NOT(OR(I841="Invoiced",I841="Cancelled")),"REVIEW: status",IF(I841="Cancelled","Cancelled",IF(NOT(AND(ISNUMBER(B841),B841&gt;=1,B841&lt;=2958465)),"REVIEW: date",IF(LEN(TRIM(C841))=0,"REVIEW: customer",IF(LEN(TRIM(D841))=0,"REVIEW: product",IF(NOT(AND(ISNUMBER(E841),E841&gt;0)),"REVIEW: quantity",IF(NOT(AND(ISNUMBER(F841),F841&gt;=0)),"REVIEW: price",IF(NOT(AND(ISNUMBER(G841),G841&gt;=0,G841&lt;=1)),"REVIEW: discount",IF(NOT(AND(ISNUMBER(H841),H841&gt;=0)),"REVIEW: unit cost","OK")))))))))))),"REVIEW: cell error")</x:f>
      </x:c>
      <x:c r="K841" s="109" t="str">
        <x:f>IF(J841="","",IF(J841="Cancelled",0,IF(OR(J841="OK",J841="REVIEW: unit cost"),ROUND(E841*F841*(1-G841),2),"n.a.")))</x:f>
      </x:c>
      <x:c r="L841" s="109" t="str">
        <x:f>IF(J841="","",IF(J841="Cancelled",0,IF(J841="OK",ROUND(E841*H841,2),"n.a.")))</x:f>
      </x:c>
      <x:c r="M841" s="109" t="str">
        <x:f>IF(J841="","",IF(AND(ISNUMBER(K841),ISNUMBER(L841)),K841-L841,"n.a."))</x:f>
      </x:c>
      <x:c r="N841" s="111" t="str">
        <x:f>IF(J841="","",IF(AND(ISNUMBER(M841),ISNUMBER(K841),K841&lt;&gt;0),M841/K841,"n.a."))</x:f>
      </x:c>
      <x:c r="O841" s="108" t="str">
        <x:f>IF(J841="","",IF(J841="Cancelled","Excluded",IF(J841&lt;&gt;"OK","Correct inputs",IF(K841=0,"Zero sales",IF(NOT('Sales overview'!$R$8),"Set target",IF(N841&lt;'Sales overview'!$E$6,"Below target","At/above target"))))))</x:f>
      </x:c>
    </x:row>
    <x:row r="842" ht="24" customHeight="1">
      <x:c r="A842" s="28"/>
      <x:c r="B842" s="100"/>
      <x:c r="C842" s="28"/>
      <x:c r="D842" s="28"/>
      <x:c r="E842" s="102"/>
      <x:c r="F842" s="103"/>
      <x:c r="G842" s="104"/>
      <x:c r="H842" s="103"/>
      <x:c r="I842" s="107"/>
      <x:c r="J842" s="108" t="str">
        <x:f>IFERROR(IF(COUNTA(A842:I842)=0,"",IF(LEN(TRIM(A842))=0,"REVIEW: missing ID",IF(COUNTIFS($A$7:$A$1006,A842)&lt;&gt;1,"REVIEW: duplicate ID",IF(NOT(OR(I842="Invoiced",I842="Cancelled")),"REVIEW: status",IF(I842="Cancelled","Cancelled",IF(NOT(AND(ISNUMBER(B842),B842&gt;=1,B842&lt;=2958465)),"REVIEW: date",IF(LEN(TRIM(C842))=0,"REVIEW: customer",IF(LEN(TRIM(D842))=0,"REVIEW: product",IF(NOT(AND(ISNUMBER(E842),E842&gt;0)),"REVIEW: quantity",IF(NOT(AND(ISNUMBER(F842),F842&gt;=0)),"REVIEW: price",IF(NOT(AND(ISNUMBER(G842),G842&gt;=0,G842&lt;=1)),"REVIEW: discount",IF(NOT(AND(ISNUMBER(H842),H842&gt;=0)),"REVIEW: unit cost","OK")))))))))))),"REVIEW: cell error")</x:f>
      </x:c>
      <x:c r="K842" s="109" t="str">
        <x:f>IF(J842="","",IF(J842="Cancelled",0,IF(OR(J842="OK",J842="REVIEW: unit cost"),ROUND(E842*F842*(1-G842),2),"n.a.")))</x:f>
      </x:c>
      <x:c r="L842" s="109" t="str">
        <x:f>IF(J842="","",IF(J842="Cancelled",0,IF(J842="OK",ROUND(E842*H842,2),"n.a.")))</x:f>
      </x:c>
      <x:c r="M842" s="109" t="str">
        <x:f>IF(J842="","",IF(AND(ISNUMBER(K842),ISNUMBER(L842)),K842-L842,"n.a."))</x:f>
      </x:c>
      <x:c r="N842" s="111" t="str">
        <x:f>IF(J842="","",IF(AND(ISNUMBER(M842),ISNUMBER(K842),K842&lt;&gt;0),M842/K842,"n.a."))</x:f>
      </x:c>
      <x:c r="O842" s="108" t="str">
        <x:f>IF(J842="","",IF(J842="Cancelled","Excluded",IF(J842&lt;&gt;"OK","Correct inputs",IF(K842=0,"Zero sales",IF(NOT('Sales overview'!$R$8),"Set target",IF(N842&lt;'Sales overview'!$E$6,"Below target","At/above target"))))))</x:f>
      </x:c>
    </x:row>
    <x:row r="843" ht="24" customHeight="1">
      <x:c r="A843" s="28"/>
      <x:c r="B843" s="100"/>
      <x:c r="C843" s="28"/>
      <x:c r="D843" s="28"/>
      <x:c r="E843" s="102"/>
      <x:c r="F843" s="103"/>
      <x:c r="G843" s="104"/>
      <x:c r="H843" s="103"/>
      <x:c r="I843" s="107"/>
      <x:c r="J843" s="108" t="str">
        <x:f>IFERROR(IF(COUNTA(A843:I843)=0,"",IF(LEN(TRIM(A843))=0,"REVIEW: missing ID",IF(COUNTIFS($A$7:$A$1006,A843)&lt;&gt;1,"REVIEW: duplicate ID",IF(NOT(OR(I843="Invoiced",I843="Cancelled")),"REVIEW: status",IF(I843="Cancelled","Cancelled",IF(NOT(AND(ISNUMBER(B843),B843&gt;=1,B843&lt;=2958465)),"REVIEW: date",IF(LEN(TRIM(C843))=0,"REVIEW: customer",IF(LEN(TRIM(D843))=0,"REVIEW: product",IF(NOT(AND(ISNUMBER(E843),E843&gt;0)),"REVIEW: quantity",IF(NOT(AND(ISNUMBER(F843),F843&gt;=0)),"REVIEW: price",IF(NOT(AND(ISNUMBER(G843),G843&gt;=0,G843&lt;=1)),"REVIEW: discount",IF(NOT(AND(ISNUMBER(H843),H843&gt;=0)),"REVIEW: unit cost","OK")))))))))))),"REVIEW: cell error")</x:f>
      </x:c>
      <x:c r="K843" s="109" t="str">
        <x:f>IF(J843="","",IF(J843="Cancelled",0,IF(OR(J843="OK",J843="REVIEW: unit cost"),ROUND(E843*F843*(1-G843),2),"n.a.")))</x:f>
      </x:c>
      <x:c r="L843" s="109" t="str">
        <x:f>IF(J843="","",IF(J843="Cancelled",0,IF(J843="OK",ROUND(E843*H843,2),"n.a.")))</x:f>
      </x:c>
      <x:c r="M843" s="109" t="str">
        <x:f>IF(J843="","",IF(AND(ISNUMBER(K843),ISNUMBER(L843)),K843-L843,"n.a."))</x:f>
      </x:c>
      <x:c r="N843" s="111" t="str">
        <x:f>IF(J843="","",IF(AND(ISNUMBER(M843),ISNUMBER(K843),K843&lt;&gt;0),M843/K843,"n.a."))</x:f>
      </x:c>
      <x:c r="O843" s="108" t="str">
        <x:f>IF(J843="","",IF(J843="Cancelled","Excluded",IF(J843&lt;&gt;"OK","Correct inputs",IF(K843=0,"Zero sales",IF(NOT('Sales overview'!$R$8),"Set target",IF(N843&lt;'Sales overview'!$E$6,"Below target","At/above target"))))))</x:f>
      </x:c>
    </x:row>
    <x:row r="844" ht="24" customHeight="1">
      <x:c r="A844" s="28"/>
      <x:c r="B844" s="100"/>
      <x:c r="C844" s="28"/>
      <x:c r="D844" s="28"/>
      <x:c r="E844" s="102"/>
      <x:c r="F844" s="103"/>
      <x:c r="G844" s="104"/>
      <x:c r="H844" s="103"/>
      <x:c r="I844" s="107"/>
      <x:c r="J844" s="108" t="str">
        <x:f>IFERROR(IF(COUNTA(A844:I844)=0,"",IF(LEN(TRIM(A844))=0,"REVIEW: missing ID",IF(COUNTIFS($A$7:$A$1006,A844)&lt;&gt;1,"REVIEW: duplicate ID",IF(NOT(OR(I844="Invoiced",I844="Cancelled")),"REVIEW: status",IF(I844="Cancelled","Cancelled",IF(NOT(AND(ISNUMBER(B844),B844&gt;=1,B844&lt;=2958465)),"REVIEW: date",IF(LEN(TRIM(C844))=0,"REVIEW: customer",IF(LEN(TRIM(D844))=0,"REVIEW: product",IF(NOT(AND(ISNUMBER(E844),E844&gt;0)),"REVIEW: quantity",IF(NOT(AND(ISNUMBER(F844),F844&gt;=0)),"REVIEW: price",IF(NOT(AND(ISNUMBER(G844),G844&gt;=0,G844&lt;=1)),"REVIEW: discount",IF(NOT(AND(ISNUMBER(H844),H844&gt;=0)),"REVIEW: unit cost","OK")))))))))))),"REVIEW: cell error")</x:f>
      </x:c>
      <x:c r="K844" s="109" t="str">
        <x:f>IF(J844="","",IF(J844="Cancelled",0,IF(OR(J844="OK",J844="REVIEW: unit cost"),ROUND(E844*F844*(1-G844),2),"n.a.")))</x:f>
      </x:c>
      <x:c r="L844" s="109" t="str">
        <x:f>IF(J844="","",IF(J844="Cancelled",0,IF(J844="OK",ROUND(E844*H844,2),"n.a.")))</x:f>
      </x:c>
      <x:c r="M844" s="109" t="str">
        <x:f>IF(J844="","",IF(AND(ISNUMBER(K844),ISNUMBER(L844)),K844-L844,"n.a."))</x:f>
      </x:c>
      <x:c r="N844" s="111" t="str">
        <x:f>IF(J844="","",IF(AND(ISNUMBER(M844),ISNUMBER(K844),K844&lt;&gt;0),M844/K844,"n.a."))</x:f>
      </x:c>
      <x:c r="O844" s="108" t="str">
        <x:f>IF(J844="","",IF(J844="Cancelled","Excluded",IF(J844&lt;&gt;"OK","Correct inputs",IF(K844=0,"Zero sales",IF(NOT('Sales overview'!$R$8),"Set target",IF(N844&lt;'Sales overview'!$E$6,"Below target","At/above target"))))))</x:f>
      </x:c>
    </x:row>
    <x:row r="845" ht="24" customHeight="1">
      <x:c r="A845" s="28"/>
      <x:c r="B845" s="100"/>
      <x:c r="C845" s="28"/>
      <x:c r="D845" s="28"/>
      <x:c r="E845" s="102"/>
      <x:c r="F845" s="103"/>
      <x:c r="G845" s="104"/>
      <x:c r="H845" s="103"/>
      <x:c r="I845" s="107"/>
      <x:c r="J845" s="108" t="str">
        <x:f>IFERROR(IF(COUNTA(A845:I845)=0,"",IF(LEN(TRIM(A845))=0,"REVIEW: missing ID",IF(COUNTIFS($A$7:$A$1006,A845)&lt;&gt;1,"REVIEW: duplicate ID",IF(NOT(OR(I845="Invoiced",I845="Cancelled")),"REVIEW: status",IF(I845="Cancelled","Cancelled",IF(NOT(AND(ISNUMBER(B845),B845&gt;=1,B845&lt;=2958465)),"REVIEW: date",IF(LEN(TRIM(C845))=0,"REVIEW: customer",IF(LEN(TRIM(D845))=0,"REVIEW: product",IF(NOT(AND(ISNUMBER(E845),E845&gt;0)),"REVIEW: quantity",IF(NOT(AND(ISNUMBER(F845),F845&gt;=0)),"REVIEW: price",IF(NOT(AND(ISNUMBER(G845),G845&gt;=0,G845&lt;=1)),"REVIEW: discount",IF(NOT(AND(ISNUMBER(H845),H845&gt;=0)),"REVIEW: unit cost","OK")))))))))))),"REVIEW: cell error")</x:f>
      </x:c>
      <x:c r="K845" s="109" t="str">
        <x:f>IF(J845="","",IF(J845="Cancelled",0,IF(OR(J845="OK",J845="REVIEW: unit cost"),ROUND(E845*F845*(1-G845),2),"n.a.")))</x:f>
      </x:c>
      <x:c r="L845" s="109" t="str">
        <x:f>IF(J845="","",IF(J845="Cancelled",0,IF(J845="OK",ROUND(E845*H845,2),"n.a.")))</x:f>
      </x:c>
      <x:c r="M845" s="109" t="str">
        <x:f>IF(J845="","",IF(AND(ISNUMBER(K845),ISNUMBER(L845)),K845-L845,"n.a."))</x:f>
      </x:c>
      <x:c r="N845" s="111" t="str">
        <x:f>IF(J845="","",IF(AND(ISNUMBER(M845),ISNUMBER(K845),K845&lt;&gt;0),M845/K845,"n.a."))</x:f>
      </x:c>
      <x:c r="O845" s="108" t="str">
        <x:f>IF(J845="","",IF(J845="Cancelled","Excluded",IF(J845&lt;&gt;"OK","Correct inputs",IF(K845=0,"Zero sales",IF(NOT('Sales overview'!$R$8),"Set target",IF(N845&lt;'Sales overview'!$E$6,"Below target","At/above target"))))))</x:f>
      </x:c>
    </x:row>
    <x:row r="846" ht="24" customHeight="1">
      <x:c r="A846" s="28"/>
      <x:c r="B846" s="100"/>
      <x:c r="C846" s="28"/>
      <x:c r="D846" s="28"/>
      <x:c r="E846" s="102"/>
      <x:c r="F846" s="103"/>
      <x:c r="G846" s="104"/>
      <x:c r="H846" s="103"/>
      <x:c r="I846" s="107"/>
      <x:c r="J846" s="108" t="str">
        <x:f>IFERROR(IF(COUNTA(A846:I846)=0,"",IF(LEN(TRIM(A846))=0,"REVIEW: missing ID",IF(COUNTIFS($A$7:$A$1006,A846)&lt;&gt;1,"REVIEW: duplicate ID",IF(NOT(OR(I846="Invoiced",I846="Cancelled")),"REVIEW: status",IF(I846="Cancelled","Cancelled",IF(NOT(AND(ISNUMBER(B846),B846&gt;=1,B846&lt;=2958465)),"REVIEW: date",IF(LEN(TRIM(C846))=0,"REVIEW: customer",IF(LEN(TRIM(D846))=0,"REVIEW: product",IF(NOT(AND(ISNUMBER(E846),E846&gt;0)),"REVIEW: quantity",IF(NOT(AND(ISNUMBER(F846),F846&gt;=0)),"REVIEW: price",IF(NOT(AND(ISNUMBER(G846),G846&gt;=0,G846&lt;=1)),"REVIEW: discount",IF(NOT(AND(ISNUMBER(H846),H846&gt;=0)),"REVIEW: unit cost","OK")))))))))))),"REVIEW: cell error")</x:f>
      </x:c>
      <x:c r="K846" s="109" t="str">
        <x:f>IF(J846="","",IF(J846="Cancelled",0,IF(OR(J846="OK",J846="REVIEW: unit cost"),ROUND(E846*F846*(1-G846),2),"n.a.")))</x:f>
      </x:c>
      <x:c r="L846" s="109" t="str">
        <x:f>IF(J846="","",IF(J846="Cancelled",0,IF(J846="OK",ROUND(E846*H846,2),"n.a.")))</x:f>
      </x:c>
      <x:c r="M846" s="109" t="str">
        <x:f>IF(J846="","",IF(AND(ISNUMBER(K846),ISNUMBER(L846)),K846-L846,"n.a."))</x:f>
      </x:c>
      <x:c r="N846" s="111" t="str">
        <x:f>IF(J846="","",IF(AND(ISNUMBER(M846),ISNUMBER(K846),K846&lt;&gt;0),M846/K846,"n.a."))</x:f>
      </x:c>
      <x:c r="O846" s="108" t="str">
        <x:f>IF(J846="","",IF(J846="Cancelled","Excluded",IF(J846&lt;&gt;"OK","Correct inputs",IF(K846=0,"Zero sales",IF(NOT('Sales overview'!$R$8),"Set target",IF(N846&lt;'Sales overview'!$E$6,"Below target","At/above target"))))))</x:f>
      </x:c>
    </x:row>
    <x:row r="847" ht="24" customHeight="1">
      <x:c r="A847" s="28"/>
      <x:c r="B847" s="100"/>
      <x:c r="C847" s="28"/>
      <x:c r="D847" s="28"/>
      <x:c r="E847" s="102"/>
      <x:c r="F847" s="103"/>
      <x:c r="G847" s="104"/>
      <x:c r="H847" s="103"/>
      <x:c r="I847" s="107"/>
      <x:c r="J847" s="108" t="str">
        <x:f>IFERROR(IF(COUNTA(A847:I847)=0,"",IF(LEN(TRIM(A847))=0,"REVIEW: missing ID",IF(COUNTIFS($A$7:$A$1006,A847)&lt;&gt;1,"REVIEW: duplicate ID",IF(NOT(OR(I847="Invoiced",I847="Cancelled")),"REVIEW: status",IF(I847="Cancelled","Cancelled",IF(NOT(AND(ISNUMBER(B847),B847&gt;=1,B847&lt;=2958465)),"REVIEW: date",IF(LEN(TRIM(C847))=0,"REVIEW: customer",IF(LEN(TRIM(D847))=0,"REVIEW: product",IF(NOT(AND(ISNUMBER(E847),E847&gt;0)),"REVIEW: quantity",IF(NOT(AND(ISNUMBER(F847),F847&gt;=0)),"REVIEW: price",IF(NOT(AND(ISNUMBER(G847),G847&gt;=0,G847&lt;=1)),"REVIEW: discount",IF(NOT(AND(ISNUMBER(H847),H847&gt;=0)),"REVIEW: unit cost","OK")))))))))))),"REVIEW: cell error")</x:f>
      </x:c>
      <x:c r="K847" s="109" t="str">
        <x:f>IF(J847="","",IF(J847="Cancelled",0,IF(OR(J847="OK",J847="REVIEW: unit cost"),ROUND(E847*F847*(1-G847),2),"n.a.")))</x:f>
      </x:c>
      <x:c r="L847" s="109" t="str">
        <x:f>IF(J847="","",IF(J847="Cancelled",0,IF(J847="OK",ROUND(E847*H847,2),"n.a.")))</x:f>
      </x:c>
      <x:c r="M847" s="109" t="str">
        <x:f>IF(J847="","",IF(AND(ISNUMBER(K847),ISNUMBER(L847)),K847-L847,"n.a."))</x:f>
      </x:c>
      <x:c r="N847" s="111" t="str">
        <x:f>IF(J847="","",IF(AND(ISNUMBER(M847),ISNUMBER(K847),K847&lt;&gt;0),M847/K847,"n.a."))</x:f>
      </x:c>
      <x:c r="O847" s="108" t="str">
        <x:f>IF(J847="","",IF(J847="Cancelled","Excluded",IF(J847&lt;&gt;"OK","Correct inputs",IF(K847=0,"Zero sales",IF(NOT('Sales overview'!$R$8),"Set target",IF(N847&lt;'Sales overview'!$E$6,"Below target","At/above target"))))))</x:f>
      </x:c>
    </x:row>
    <x:row r="848" ht="24" customHeight="1">
      <x:c r="A848" s="28"/>
      <x:c r="B848" s="100"/>
      <x:c r="C848" s="28"/>
      <x:c r="D848" s="28"/>
      <x:c r="E848" s="102"/>
      <x:c r="F848" s="103"/>
      <x:c r="G848" s="104"/>
      <x:c r="H848" s="103"/>
      <x:c r="I848" s="107"/>
      <x:c r="J848" s="108" t="str">
        <x:f>IFERROR(IF(COUNTA(A848:I848)=0,"",IF(LEN(TRIM(A848))=0,"REVIEW: missing ID",IF(COUNTIFS($A$7:$A$1006,A848)&lt;&gt;1,"REVIEW: duplicate ID",IF(NOT(OR(I848="Invoiced",I848="Cancelled")),"REVIEW: status",IF(I848="Cancelled","Cancelled",IF(NOT(AND(ISNUMBER(B848),B848&gt;=1,B848&lt;=2958465)),"REVIEW: date",IF(LEN(TRIM(C848))=0,"REVIEW: customer",IF(LEN(TRIM(D848))=0,"REVIEW: product",IF(NOT(AND(ISNUMBER(E848),E848&gt;0)),"REVIEW: quantity",IF(NOT(AND(ISNUMBER(F848),F848&gt;=0)),"REVIEW: price",IF(NOT(AND(ISNUMBER(G848),G848&gt;=0,G848&lt;=1)),"REVIEW: discount",IF(NOT(AND(ISNUMBER(H848),H848&gt;=0)),"REVIEW: unit cost","OK")))))))))))),"REVIEW: cell error")</x:f>
      </x:c>
      <x:c r="K848" s="109" t="str">
        <x:f>IF(J848="","",IF(J848="Cancelled",0,IF(OR(J848="OK",J848="REVIEW: unit cost"),ROUND(E848*F848*(1-G848),2),"n.a.")))</x:f>
      </x:c>
      <x:c r="L848" s="109" t="str">
        <x:f>IF(J848="","",IF(J848="Cancelled",0,IF(J848="OK",ROUND(E848*H848,2),"n.a.")))</x:f>
      </x:c>
      <x:c r="M848" s="109" t="str">
        <x:f>IF(J848="","",IF(AND(ISNUMBER(K848),ISNUMBER(L848)),K848-L848,"n.a."))</x:f>
      </x:c>
      <x:c r="N848" s="111" t="str">
        <x:f>IF(J848="","",IF(AND(ISNUMBER(M848),ISNUMBER(K848),K848&lt;&gt;0),M848/K848,"n.a."))</x:f>
      </x:c>
      <x:c r="O848" s="108" t="str">
        <x:f>IF(J848="","",IF(J848="Cancelled","Excluded",IF(J848&lt;&gt;"OK","Correct inputs",IF(K848=0,"Zero sales",IF(NOT('Sales overview'!$R$8),"Set target",IF(N848&lt;'Sales overview'!$E$6,"Below target","At/above target"))))))</x:f>
      </x:c>
    </x:row>
    <x:row r="849" ht="24" customHeight="1">
      <x:c r="A849" s="28"/>
      <x:c r="B849" s="100"/>
      <x:c r="C849" s="28"/>
      <x:c r="D849" s="28"/>
      <x:c r="E849" s="102"/>
      <x:c r="F849" s="103"/>
      <x:c r="G849" s="104"/>
      <x:c r="H849" s="103"/>
      <x:c r="I849" s="107"/>
      <x:c r="J849" s="108" t="str">
        <x:f>IFERROR(IF(COUNTA(A849:I849)=0,"",IF(LEN(TRIM(A849))=0,"REVIEW: missing ID",IF(COUNTIFS($A$7:$A$1006,A849)&lt;&gt;1,"REVIEW: duplicate ID",IF(NOT(OR(I849="Invoiced",I849="Cancelled")),"REVIEW: status",IF(I849="Cancelled","Cancelled",IF(NOT(AND(ISNUMBER(B849),B849&gt;=1,B849&lt;=2958465)),"REVIEW: date",IF(LEN(TRIM(C849))=0,"REVIEW: customer",IF(LEN(TRIM(D849))=0,"REVIEW: product",IF(NOT(AND(ISNUMBER(E849),E849&gt;0)),"REVIEW: quantity",IF(NOT(AND(ISNUMBER(F849),F849&gt;=0)),"REVIEW: price",IF(NOT(AND(ISNUMBER(G849),G849&gt;=0,G849&lt;=1)),"REVIEW: discount",IF(NOT(AND(ISNUMBER(H849),H849&gt;=0)),"REVIEW: unit cost","OK")))))))))))),"REVIEW: cell error")</x:f>
      </x:c>
      <x:c r="K849" s="109" t="str">
        <x:f>IF(J849="","",IF(J849="Cancelled",0,IF(OR(J849="OK",J849="REVIEW: unit cost"),ROUND(E849*F849*(1-G849),2),"n.a.")))</x:f>
      </x:c>
      <x:c r="L849" s="109" t="str">
        <x:f>IF(J849="","",IF(J849="Cancelled",0,IF(J849="OK",ROUND(E849*H849,2),"n.a.")))</x:f>
      </x:c>
      <x:c r="M849" s="109" t="str">
        <x:f>IF(J849="","",IF(AND(ISNUMBER(K849),ISNUMBER(L849)),K849-L849,"n.a."))</x:f>
      </x:c>
      <x:c r="N849" s="111" t="str">
        <x:f>IF(J849="","",IF(AND(ISNUMBER(M849),ISNUMBER(K849),K849&lt;&gt;0),M849/K849,"n.a."))</x:f>
      </x:c>
      <x:c r="O849" s="108" t="str">
        <x:f>IF(J849="","",IF(J849="Cancelled","Excluded",IF(J849&lt;&gt;"OK","Correct inputs",IF(K849=0,"Zero sales",IF(NOT('Sales overview'!$R$8),"Set target",IF(N849&lt;'Sales overview'!$E$6,"Below target","At/above target"))))))</x:f>
      </x:c>
    </x:row>
    <x:row r="850" ht="24" customHeight="1">
      <x:c r="A850" s="28"/>
      <x:c r="B850" s="100"/>
      <x:c r="C850" s="28"/>
      <x:c r="D850" s="28"/>
      <x:c r="E850" s="102"/>
      <x:c r="F850" s="103"/>
      <x:c r="G850" s="104"/>
      <x:c r="H850" s="103"/>
      <x:c r="I850" s="107"/>
      <x:c r="J850" s="108" t="str">
        <x:f>IFERROR(IF(COUNTA(A850:I850)=0,"",IF(LEN(TRIM(A850))=0,"REVIEW: missing ID",IF(COUNTIFS($A$7:$A$1006,A850)&lt;&gt;1,"REVIEW: duplicate ID",IF(NOT(OR(I850="Invoiced",I850="Cancelled")),"REVIEW: status",IF(I850="Cancelled","Cancelled",IF(NOT(AND(ISNUMBER(B850),B850&gt;=1,B850&lt;=2958465)),"REVIEW: date",IF(LEN(TRIM(C850))=0,"REVIEW: customer",IF(LEN(TRIM(D850))=0,"REVIEW: product",IF(NOT(AND(ISNUMBER(E850),E850&gt;0)),"REVIEW: quantity",IF(NOT(AND(ISNUMBER(F850),F850&gt;=0)),"REVIEW: price",IF(NOT(AND(ISNUMBER(G850),G850&gt;=0,G850&lt;=1)),"REVIEW: discount",IF(NOT(AND(ISNUMBER(H850),H850&gt;=0)),"REVIEW: unit cost","OK")))))))))))),"REVIEW: cell error")</x:f>
      </x:c>
      <x:c r="K850" s="109" t="str">
        <x:f>IF(J850="","",IF(J850="Cancelled",0,IF(OR(J850="OK",J850="REVIEW: unit cost"),ROUND(E850*F850*(1-G850),2),"n.a.")))</x:f>
      </x:c>
      <x:c r="L850" s="109" t="str">
        <x:f>IF(J850="","",IF(J850="Cancelled",0,IF(J850="OK",ROUND(E850*H850,2),"n.a.")))</x:f>
      </x:c>
      <x:c r="M850" s="109" t="str">
        <x:f>IF(J850="","",IF(AND(ISNUMBER(K850),ISNUMBER(L850)),K850-L850,"n.a."))</x:f>
      </x:c>
      <x:c r="N850" s="111" t="str">
        <x:f>IF(J850="","",IF(AND(ISNUMBER(M850),ISNUMBER(K850),K850&lt;&gt;0),M850/K850,"n.a."))</x:f>
      </x:c>
      <x:c r="O850" s="108" t="str">
        <x:f>IF(J850="","",IF(J850="Cancelled","Excluded",IF(J850&lt;&gt;"OK","Correct inputs",IF(K850=0,"Zero sales",IF(NOT('Sales overview'!$R$8),"Set target",IF(N850&lt;'Sales overview'!$E$6,"Below target","At/above target"))))))</x:f>
      </x:c>
    </x:row>
    <x:row r="851" ht="24" customHeight="1">
      <x:c r="A851" s="28"/>
      <x:c r="B851" s="100"/>
      <x:c r="C851" s="28"/>
      <x:c r="D851" s="28"/>
      <x:c r="E851" s="102"/>
      <x:c r="F851" s="103"/>
      <x:c r="G851" s="104"/>
      <x:c r="H851" s="103"/>
      <x:c r="I851" s="107"/>
      <x:c r="J851" s="108" t="str">
        <x:f>IFERROR(IF(COUNTA(A851:I851)=0,"",IF(LEN(TRIM(A851))=0,"REVIEW: missing ID",IF(COUNTIFS($A$7:$A$1006,A851)&lt;&gt;1,"REVIEW: duplicate ID",IF(NOT(OR(I851="Invoiced",I851="Cancelled")),"REVIEW: status",IF(I851="Cancelled","Cancelled",IF(NOT(AND(ISNUMBER(B851),B851&gt;=1,B851&lt;=2958465)),"REVIEW: date",IF(LEN(TRIM(C851))=0,"REVIEW: customer",IF(LEN(TRIM(D851))=0,"REVIEW: product",IF(NOT(AND(ISNUMBER(E851),E851&gt;0)),"REVIEW: quantity",IF(NOT(AND(ISNUMBER(F851),F851&gt;=0)),"REVIEW: price",IF(NOT(AND(ISNUMBER(G851),G851&gt;=0,G851&lt;=1)),"REVIEW: discount",IF(NOT(AND(ISNUMBER(H851),H851&gt;=0)),"REVIEW: unit cost","OK")))))))))))),"REVIEW: cell error")</x:f>
      </x:c>
      <x:c r="K851" s="109" t="str">
        <x:f>IF(J851="","",IF(J851="Cancelled",0,IF(OR(J851="OK",J851="REVIEW: unit cost"),ROUND(E851*F851*(1-G851),2),"n.a.")))</x:f>
      </x:c>
      <x:c r="L851" s="109" t="str">
        <x:f>IF(J851="","",IF(J851="Cancelled",0,IF(J851="OK",ROUND(E851*H851,2),"n.a.")))</x:f>
      </x:c>
      <x:c r="M851" s="109" t="str">
        <x:f>IF(J851="","",IF(AND(ISNUMBER(K851),ISNUMBER(L851)),K851-L851,"n.a."))</x:f>
      </x:c>
      <x:c r="N851" s="111" t="str">
        <x:f>IF(J851="","",IF(AND(ISNUMBER(M851),ISNUMBER(K851),K851&lt;&gt;0),M851/K851,"n.a."))</x:f>
      </x:c>
      <x:c r="O851" s="108" t="str">
        <x:f>IF(J851="","",IF(J851="Cancelled","Excluded",IF(J851&lt;&gt;"OK","Correct inputs",IF(K851=0,"Zero sales",IF(NOT('Sales overview'!$R$8),"Set target",IF(N851&lt;'Sales overview'!$E$6,"Below target","At/above target"))))))</x:f>
      </x:c>
    </x:row>
    <x:row r="852" ht="24" customHeight="1">
      <x:c r="A852" s="28"/>
      <x:c r="B852" s="100"/>
      <x:c r="C852" s="28"/>
      <x:c r="D852" s="28"/>
      <x:c r="E852" s="102"/>
      <x:c r="F852" s="103"/>
      <x:c r="G852" s="104"/>
      <x:c r="H852" s="103"/>
      <x:c r="I852" s="107"/>
      <x:c r="J852" s="108" t="str">
        <x:f>IFERROR(IF(COUNTA(A852:I852)=0,"",IF(LEN(TRIM(A852))=0,"REVIEW: missing ID",IF(COUNTIFS($A$7:$A$1006,A852)&lt;&gt;1,"REVIEW: duplicate ID",IF(NOT(OR(I852="Invoiced",I852="Cancelled")),"REVIEW: status",IF(I852="Cancelled","Cancelled",IF(NOT(AND(ISNUMBER(B852),B852&gt;=1,B852&lt;=2958465)),"REVIEW: date",IF(LEN(TRIM(C852))=0,"REVIEW: customer",IF(LEN(TRIM(D852))=0,"REVIEW: product",IF(NOT(AND(ISNUMBER(E852),E852&gt;0)),"REVIEW: quantity",IF(NOT(AND(ISNUMBER(F852),F852&gt;=0)),"REVIEW: price",IF(NOT(AND(ISNUMBER(G852),G852&gt;=0,G852&lt;=1)),"REVIEW: discount",IF(NOT(AND(ISNUMBER(H852),H852&gt;=0)),"REVIEW: unit cost","OK")))))))))))),"REVIEW: cell error")</x:f>
      </x:c>
      <x:c r="K852" s="109" t="str">
        <x:f>IF(J852="","",IF(J852="Cancelled",0,IF(OR(J852="OK",J852="REVIEW: unit cost"),ROUND(E852*F852*(1-G852),2),"n.a.")))</x:f>
      </x:c>
      <x:c r="L852" s="109" t="str">
        <x:f>IF(J852="","",IF(J852="Cancelled",0,IF(J852="OK",ROUND(E852*H852,2),"n.a.")))</x:f>
      </x:c>
      <x:c r="M852" s="109" t="str">
        <x:f>IF(J852="","",IF(AND(ISNUMBER(K852),ISNUMBER(L852)),K852-L852,"n.a."))</x:f>
      </x:c>
      <x:c r="N852" s="111" t="str">
        <x:f>IF(J852="","",IF(AND(ISNUMBER(M852),ISNUMBER(K852),K852&lt;&gt;0),M852/K852,"n.a."))</x:f>
      </x:c>
      <x:c r="O852" s="108" t="str">
        <x:f>IF(J852="","",IF(J852="Cancelled","Excluded",IF(J852&lt;&gt;"OK","Correct inputs",IF(K852=0,"Zero sales",IF(NOT('Sales overview'!$R$8),"Set target",IF(N852&lt;'Sales overview'!$E$6,"Below target","At/above target"))))))</x:f>
      </x:c>
    </x:row>
    <x:row r="853" ht="24" customHeight="1">
      <x:c r="A853" s="28"/>
      <x:c r="B853" s="100"/>
      <x:c r="C853" s="28"/>
      <x:c r="D853" s="28"/>
      <x:c r="E853" s="102"/>
      <x:c r="F853" s="103"/>
      <x:c r="G853" s="104"/>
      <x:c r="H853" s="103"/>
      <x:c r="I853" s="107"/>
      <x:c r="J853" s="108" t="str">
        <x:f>IFERROR(IF(COUNTA(A853:I853)=0,"",IF(LEN(TRIM(A853))=0,"REVIEW: missing ID",IF(COUNTIFS($A$7:$A$1006,A853)&lt;&gt;1,"REVIEW: duplicate ID",IF(NOT(OR(I853="Invoiced",I853="Cancelled")),"REVIEW: status",IF(I853="Cancelled","Cancelled",IF(NOT(AND(ISNUMBER(B853),B853&gt;=1,B853&lt;=2958465)),"REVIEW: date",IF(LEN(TRIM(C853))=0,"REVIEW: customer",IF(LEN(TRIM(D853))=0,"REVIEW: product",IF(NOT(AND(ISNUMBER(E853),E853&gt;0)),"REVIEW: quantity",IF(NOT(AND(ISNUMBER(F853),F853&gt;=0)),"REVIEW: price",IF(NOT(AND(ISNUMBER(G853),G853&gt;=0,G853&lt;=1)),"REVIEW: discount",IF(NOT(AND(ISNUMBER(H853),H853&gt;=0)),"REVIEW: unit cost","OK")))))))))))),"REVIEW: cell error")</x:f>
      </x:c>
      <x:c r="K853" s="109" t="str">
        <x:f>IF(J853="","",IF(J853="Cancelled",0,IF(OR(J853="OK",J853="REVIEW: unit cost"),ROUND(E853*F853*(1-G853),2),"n.a.")))</x:f>
      </x:c>
      <x:c r="L853" s="109" t="str">
        <x:f>IF(J853="","",IF(J853="Cancelled",0,IF(J853="OK",ROUND(E853*H853,2),"n.a.")))</x:f>
      </x:c>
      <x:c r="M853" s="109" t="str">
        <x:f>IF(J853="","",IF(AND(ISNUMBER(K853),ISNUMBER(L853)),K853-L853,"n.a."))</x:f>
      </x:c>
      <x:c r="N853" s="111" t="str">
        <x:f>IF(J853="","",IF(AND(ISNUMBER(M853),ISNUMBER(K853),K853&lt;&gt;0),M853/K853,"n.a."))</x:f>
      </x:c>
      <x:c r="O853" s="108" t="str">
        <x:f>IF(J853="","",IF(J853="Cancelled","Excluded",IF(J853&lt;&gt;"OK","Correct inputs",IF(K853=0,"Zero sales",IF(NOT('Sales overview'!$R$8),"Set target",IF(N853&lt;'Sales overview'!$E$6,"Below target","At/above target"))))))</x:f>
      </x:c>
    </x:row>
    <x:row r="854" ht="24" customHeight="1">
      <x:c r="A854" s="28"/>
      <x:c r="B854" s="100"/>
      <x:c r="C854" s="28"/>
      <x:c r="D854" s="28"/>
      <x:c r="E854" s="102"/>
      <x:c r="F854" s="103"/>
      <x:c r="G854" s="104"/>
      <x:c r="H854" s="103"/>
      <x:c r="I854" s="107"/>
      <x:c r="J854" s="108" t="str">
        <x:f>IFERROR(IF(COUNTA(A854:I854)=0,"",IF(LEN(TRIM(A854))=0,"REVIEW: missing ID",IF(COUNTIFS($A$7:$A$1006,A854)&lt;&gt;1,"REVIEW: duplicate ID",IF(NOT(OR(I854="Invoiced",I854="Cancelled")),"REVIEW: status",IF(I854="Cancelled","Cancelled",IF(NOT(AND(ISNUMBER(B854),B854&gt;=1,B854&lt;=2958465)),"REVIEW: date",IF(LEN(TRIM(C854))=0,"REVIEW: customer",IF(LEN(TRIM(D854))=0,"REVIEW: product",IF(NOT(AND(ISNUMBER(E854),E854&gt;0)),"REVIEW: quantity",IF(NOT(AND(ISNUMBER(F854),F854&gt;=0)),"REVIEW: price",IF(NOT(AND(ISNUMBER(G854),G854&gt;=0,G854&lt;=1)),"REVIEW: discount",IF(NOT(AND(ISNUMBER(H854),H854&gt;=0)),"REVIEW: unit cost","OK")))))))))))),"REVIEW: cell error")</x:f>
      </x:c>
      <x:c r="K854" s="109" t="str">
        <x:f>IF(J854="","",IF(J854="Cancelled",0,IF(OR(J854="OK",J854="REVIEW: unit cost"),ROUND(E854*F854*(1-G854),2),"n.a.")))</x:f>
      </x:c>
      <x:c r="L854" s="109" t="str">
        <x:f>IF(J854="","",IF(J854="Cancelled",0,IF(J854="OK",ROUND(E854*H854,2),"n.a.")))</x:f>
      </x:c>
      <x:c r="M854" s="109" t="str">
        <x:f>IF(J854="","",IF(AND(ISNUMBER(K854),ISNUMBER(L854)),K854-L854,"n.a."))</x:f>
      </x:c>
      <x:c r="N854" s="111" t="str">
        <x:f>IF(J854="","",IF(AND(ISNUMBER(M854),ISNUMBER(K854),K854&lt;&gt;0),M854/K854,"n.a."))</x:f>
      </x:c>
      <x:c r="O854" s="108" t="str">
        <x:f>IF(J854="","",IF(J854="Cancelled","Excluded",IF(J854&lt;&gt;"OK","Correct inputs",IF(K854=0,"Zero sales",IF(NOT('Sales overview'!$R$8),"Set target",IF(N854&lt;'Sales overview'!$E$6,"Below target","At/above target"))))))</x:f>
      </x:c>
    </x:row>
    <x:row r="855" ht="24" customHeight="1">
      <x:c r="A855" s="28"/>
      <x:c r="B855" s="100"/>
      <x:c r="C855" s="28"/>
      <x:c r="D855" s="28"/>
      <x:c r="E855" s="102"/>
      <x:c r="F855" s="103"/>
      <x:c r="G855" s="104"/>
      <x:c r="H855" s="103"/>
      <x:c r="I855" s="107"/>
      <x:c r="J855" s="108" t="str">
        <x:f>IFERROR(IF(COUNTA(A855:I855)=0,"",IF(LEN(TRIM(A855))=0,"REVIEW: missing ID",IF(COUNTIFS($A$7:$A$1006,A855)&lt;&gt;1,"REVIEW: duplicate ID",IF(NOT(OR(I855="Invoiced",I855="Cancelled")),"REVIEW: status",IF(I855="Cancelled","Cancelled",IF(NOT(AND(ISNUMBER(B855),B855&gt;=1,B855&lt;=2958465)),"REVIEW: date",IF(LEN(TRIM(C855))=0,"REVIEW: customer",IF(LEN(TRIM(D855))=0,"REVIEW: product",IF(NOT(AND(ISNUMBER(E855),E855&gt;0)),"REVIEW: quantity",IF(NOT(AND(ISNUMBER(F855),F855&gt;=0)),"REVIEW: price",IF(NOT(AND(ISNUMBER(G855),G855&gt;=0,G855&lt;=1)),"REVIEW: discount",IF(NOT(AND(ISNUMBER(H855),H855&gt;=0)),"REVIEW: unit cost","OK")))))))))))),"REVIEW: cell error")</x:f>
      </x:c>
      <x:c r="K855" s="109" t="str">
        <x:f>IF(J855="","",IF(J855="Cancelled",0,IF(OR(J855="OK",J855="REVIEW: unit cost"),ROUND(E855*F855*(1-G855),2),"n.a.")))</x:f>
      </x:c>
      <x:c r="L855" s="109" t="str">
        <x:f>IF(J855="","",IF(J855="Cancelled",0,IF(J855="OK",ROUND(E855*H855,2),"n.a.")))</x:f>
      </x:c>
      <x:c r="M855" s="109" t="str">
        <x:f>IF(J855="","",IF(AND(ISNUMBER(K855),ISNUMBER(L855)),K855-L855,"n.a."))</x:f>
      </x:c>
      <x:c r="N855" s="111" t="str">
        <x:f>IF(J855="","",IF(AND(ISNUMBER(M855),ISNUMBER(K855),K855&lt;&gt;0),M855/K855,"n.a."))</x:f>
      </x:c>
      <x:c r="O855" s="108" t="str">
        <x:f>IF(J855="","",IF(J855="Cancelled","Excluded",IF(J855&lt;&gt;"OK","Correct inputs",IF(K855=0,"Zero sales",IF(NOT('Sales overview'!$R$8),"Set target",IF(N855&lt;'Sales overview'!$E$6,"Below target","At/above target"))))))</x:f>
      </x:c>
    </x:row>
    <x:row r="856" ht="24" customHeight="1">
      <x:c r="A856" s="28"/>
      <x:c r="B856" s="100"/>
      <x:c r="C856" s="28"/>
      <x:c r="D856" s="28"/>
      <x:c r="E856" s="102"/>
      <x:c r="F856" s="103"/>
      <x:c r="G856" s="104"/>
      <x:c r="H856" s="103"/>
      <x:c r="I856" s="107"/>
      <x:c r="J856" s="108" t="str">
        <x:f>IFERROR(IF(COUNTA(A856:I856)=0,"",IF(LEN(TRIM(A856))=0,"REVIEW: missing ID",IF(COUNTIFS($A$7:$A$1006,A856)&lt;&gt;1,"REVIEW: duplicate ID",IF(NOT(OR(I856="Invoiced",I856="Cancelled")),"REVIEW: status",IF(I856="Cancelled","Cancelled",IF(NOT(AND(ISNUMBER(B856),B856&gt;=1,B856&lt;=2958465)),"REVIEW: date",IF(LEN(TRIM(C856))=0,"REVIEW: customer",IF(LEN(TRIM(D856))=0,"REVIEW: product",IF(NOT(AND(ISNUMBER(E856),E856&gt;0)),"REVIEW: quantity",IF(NOT(AND(ISNUMBER(F856),F856&gt;=0)),"REVIEW: price",IF(NOT(AND(ISNUMBER(G856),G856&gt;=0,G856&lt;=1)),"REVIEW: discount",IF(NOT(AND(ISNUMBER(H856),H856&gt;=0)),"REVIEW: unit cost","OK")))))))))))),"REVIEW: cell error")</x:f>
      </x:c>
      <x:c r="K856" s="109" t="str">
        <x:f>IF(J856="","",IF(J856="Cancelled",0,IF(OR(J856="OK",J856="REVIEW: unit cost"),ROUND(E856*F856*(1-G856),2),"n.a.")))</x:f>
      </x:c>
      <x:c r="L856" s="109" t="str">
        <x:f>IF(J856="","",IF(J856="Cancelled",0,IF(J856="OK",ROUND(E856*H856,2),"n.a.")))</x:f>
      </x:c>
      <x:c r="M856" s="109" t="str">
        <x:f>IF(J856="","",IF(AND(ISNUMBER(K856),ISNUMBER(L856)),K856-L856,"n.a."))</x:f>
      </x:c>
      <x:c r="N856" s="111" t="str">
        <x:f>IF(J856="","",IF(AND(ISNUMBER(M856),ISNUMBER(K856),K856&lt;&gt;0),M856/K856,"n.a."))</x:f>
      </x:c>
      <x:c r="O856" s="108" t="str">
        <x:f>IF(J856="","",IF(J856="Cancelled","Excluded",IF(J856&lt;&gt;"OK","Correct inputs",IF(K856=0,"Zero sales",IF(NOT('Sales overview'!$R$8),"Set target",IF(N856&lt;'Sales overview'!$E$6,"Below target","At/above target"))))))</x:f>
      </x:c>
    </x:row>
    <x:row r="857" ht="24" customHeight="1">
      <x:c r="A857" s="28"/>
      <x:c r="B857" s="100"/>
      <x:c r="C857" s="28"/>
      <x:c r="D857" s="28"/>
      <x:c r="E857" s="102"/>
      <x:c r="F857" s="103"/>
      <x:c r="G857" s="104"/>
      <x:c r="H857" s="103"/>
      <x:c r="I857" s="107"/>
      <x:c r="J857" s="108" t="str">
        <x:f>IFERROR(IF(COUNTA(A857:I857)=0,"",IF(LEN(TRIM(A857))=0,"REVIEW: missing ID",IF(COUNTIFS($A$7:$A$1006,A857)&lt;&gt;1,"REVIEW: duplicate ID",IF(NOT(OR(I857="Invoiced",I857="Cancelled")),"REVIEW: status",IF(I857="Cancelled","Cancelled",IF(NOT(AND(ISNUMBER(B857),B857&gt;=1,B857&lt;=2958465)),"REVIEW: date",IF(LEN(TRIM(C857))=0,"REVIEW: customer",IF(LEN(TRIM(D857))=0,"REVIEW: product",IF(NOT(AND(ISNUMBER(E857),E857&gt;0)),"REVIEW: quantity",IF(NOT(AND(ISNUMBER(F857),F857&gt;=0)),"REVIEW: price",IF(NOT(AND(ISNUMBER(G857),G857&gt;=0,G857&lt;=1)),"REVIEW: discount",IF(NOT(AND(ISNUMBER(H857),H857&gt;=0)),"REVIEW: unit cost","OK")))))))))))),"REVIEW: cell error")</x:f>
      </x:c>
      <x:c r="K857" s="109" t="str">
        <x:f>IF(J857="","",IF(J857="Cancelled",0,IF(OR(J857="OK",J857="REVIEW: unit cost"),ROUND(E857*F857*(1-G857),2),"n.a.")))</x:f>
      </x:c>
      <x:c r="L857" s="109" t="str">
        <x:f>IF(J857="","",IF(J857="Cancelled",0,IF(J857="OK",ROUND(E857*H857,2),"n.a.")))</x:f>
      </x:c>
      <x:c r="M857" s="109" t="str">
        <x:f>IF(J857="","",IF(AND(ISNUMBER(K857),ISNUMBER(L857)),K857-L857,"n.a."))</x:f>
      </x:c>
      <x:c r="N857" s="111" t="str">
        <x:f>IF(J857="","",IF(AND(ISNUMBER(M857),ISNUMBER(K857),K857&lt;&gt;0),M857/K857,"n.a."))</x:f>
      </x:c>
      <x:c r="O857" s="108" t="str">
        <x:f>IF(J857="","",IF(J857="Cancelled","Excluded",IF(J857&lt;&gt;"OK","Correct inputs",IF(K857=0,"Zero sales",IF(NOT('Sales overview'!$R$8),"Set target",IF(N857&lt;'Sales overview'!$E$6,"Below target","At/above target"))))))</x:f>
      </x:c>
    </x:row>
    <x:row r="858" ht="24" customHeight="1">
      <x:c r="A858" s="28"/>
      <x:c r="B858" s="100"/>
      <x:c r="C858" s="28"/>
      <x:c r="D858" s="28"/>
      <x:c r="E858" s="102"/>
      <x:c r="F858" s="103"/>
      <x:c r="G858" s="104"/>
      <x:c r="H858" s="103"/>
      <x:c r="I858" s="107"/>
      <x:c r="J858" s="108" t="str">
        <x:f>IFERROR(IF(COUNTA(A858:I858)=0,"",IF(LEN(TRIM(A858))=0,"REVIEW: missing ID",IF(COUNTIFS($A$7:$A$1006,A858)&lt;&gt;1,"REVIEW: duplicate ID",IF(NOT(OR(I858="Invoiced",I858="Cancelled")),"REVIEW: status",IF(I858="Cancelled","Cancelled",IF(NOT(AND(ISNUMBER(B858),B858&gt;=1,B858&lt;=2958465)),"REVIEW: date",IF(LEN(TRIM(C858))=0,"REVIEW: customer",IF(LEN(TRIM(D858))=0,"REVIEW: product",IF(NOT(AND(ISNUMBER(E858),E858&gt;0)),"REVIEW: quantity",IF(NOT(AND(ISNUMBER(F858),F858&gt;=0)),"REVIEW: price",IF(NOT(AND(ISNUMBER(G858),G858&gt;=0,G858&lt;=1)),"REVIEW: discount",IF(NOT(AND(ISNUMBER(H858),H858&gt;=0)),"REVIEW: unit cost","OK")))))))))))),"REVIEW: cell error")</x:f>
      </x:c>
      <x:c r="K858" s="109" t="str">
        <x:f>IF(J858="","",IF(J858="Cancelled",0,IF(OR(J858="OK",J858="REVIEW: unit cost"),ROUND(E858*F858*(1-G858),2),"n.a.")))</x:f>
      </x:c>
      <x:c r="L858" s="109" t="str">
        <x:f>IF(J858="","",IF(J858="Cancelled",0,IF(J858="OK",ROUND(E858*H858,2),"n.a.")))</x:f>
      </x:c>
      <x:c r="M858" s="109" t="str">
        <x:f>IF(J858="","",IF(AND(ISNUMBER(K858),ISNUMBER(L858)),K858-L858,"n.a."))</x:f>
      </x:c>
      <x:c r="N858" s="111" t="str">
        <x:f>IF(J858="","",IF(AND(ISNUMBER(M858),ISNUMBER(K858),K858&lt;&gt;0),M858/K858,"n.a."))</x:f>
      </x:c>
      <x:c r="O858" s="108" t="str">
        <x:f>IF(J858="","",IF(J858="Cancelled","Excluded",IF(J858&lt;&gt;"OK","Correct inputs",IF(K858=0,"Zero sales",IF(NOT('Sales overview'!$R$8),"Set target",IF(N858&lt;'Sales overview'!$E$6,"Below target","At/above target"))))))</x:f>
      </x:c>
    </x:row>
    <x:row r="859" ht="24" customHeight="1">
      <x:c r="A859" s="28"/>
      <x:c r="B859" s="100"/>
      <x:c r="C859" s="28"/>
      <x:c r="D859" s="28"/>
      <x:c r="E859" s="102"/>
      <x:c r="F859" s="103"/>
      <x:c r="G859" s="104"/>
      <x:c r="H859" s="103"/>
      <x:c r="I859" s="107"/>
      <x:c r="J859" s="108" t="str">
        <x:f>IFERROR(IF(COUNTA(A859:I859)=0,"",IF(LEN(TRIM(A859))=0,"REVIEW: missing ID",IF(COUNTIFS($A$7:$A$1006,A859)&lt;&gt;1,"REVIEW: duplicate ID",IF(NOT(OR(I859="Invoiced",I859="Cancelled")),"REVIEW: status",IF(I859="Cancelled","Cancelled",IF(NOT(AND(ISNUMBER(B859),B859&gt;=1,B859&lt;=2958465)),"REVIEW: date",IF(LEN(TRIM(C859))=0,"REVIEW: customer",IF(LEN(TRIM(D859))=0,"REVIEW: product",IF(NOT(AND(ISNUMBER(E859),E859&gt;0)),"REVIEW: quantity",IF(NOT(AND(ISNUMBER(F859),F859&gt;=0)),"REVIEW: price",IF(NOT(AND(ISNUMBER(G859),G859&gt;=0,G859&lt;=1)),"REVIEW: discount",IF(NOT(AND(ISNUMBER(H859),H859&gt;=0)),"REVIEW: unit cost","OK")))))))))))),"REVIEW: cell error")</x:f>
      </x:c>
      <x:c r="K859" s="109" t="str">
        <x:f>IF(J859="","",IF(J859="Cancelled",0,IF(OR(J859="OK",J859="REVIEW: unit cost"),ROUND(E859*F859*(1-G859),2),"n.a.")))</x:f>
      </x:c>
      <x:c r="L859" s="109" t="str">
        <x:f>IF(J859="","",IF(J859="Cancelled",0,IF(J859="OK",ROUND(E859*H859,2),"n.a.")))</x:f>
      </x:c>
      <x:c r="M859" s="109" t="str">
        <x:f>IF(J859="","",IF(AND(ISNUMBER(K859),ISNUMBER(L859)),K859-L859,"n.a."))</x:f>
      </x:c>
      <x:c r="N859" s="111" t="str">
        <x:f>IF(J859="","",IF(AND(ISNUMBER(M859),ISNUMBER(K859),K859&lt;&gt;0),M859/K859,"n.a."))</x:f>
      </x:c>
      <x:c r="O859" s="108" t="str">
        <x:f>IF(J859="","",IF(J859="Cancelled","Excluded",IF(J859&lt;&gt;"OK","Correct inputs",IF(K859=0,"Zero sales",IF(NOT('Sales overview'!$R$8),"Set target",IF(N859&lt;'Sales overview'!$E$6,"Below target","At/above target"))))))</x:f>
      </x:c>
    </x:row>
    <x:row r="860" ht="24" customHeight="1">
      <x:c r="A860" s="28"/>
      <x:c r="B860" s="100"/>
      <x:c r="C860" s="28"/>
      <x:c r="D860" s="28"/>
      <x:c r="E860" s="102"/>
      <x:c r="F860" s="103"/>
      <x:c r="G860" s="104"/>
      <x:c r="H860" s="103"/>
      <x:c r="I860" s="107"/>
      <x:c r="J860" s="108" t="str">
        <x:f>IFERROR(IF(COUNTA(A860:I860)=0,"",IF(LEN(TRIM(A860))=0,"REVIEW: missing ID",IF(COUNTIFS($A$7:$A$1006,A860)&lt;&gt;1,"REVIEW: duplicate ID",IF(NOT(OR(I860="Invoiced",I860="Cancelled")),"REVIEW: status",IF(I860="Cancelled","Cancelled",IF(NOT(AND(ISNUMBER(B860),B860&gt;=1,B860&lt;=2958465)),"REVIEW: date",IF(LEN(TRIM(C860))=0,"REVIEW: customer",IF(LEN(TRIM(D860))=0,"REVIEW: product",IF(NOT(AND(ISNUMBER(E860),E860&gt;0)),"REVIEW: quantity",IF(NOT(AND(ISNUMBER(F860),F860&gt;=0)),"REVIEW: price",IF(NOT(AND(ISNUMBER(G860),G860&gt;=0,G860&lt;=1)),"REVIEW: discount",IF(NOT(AND(ISNUMBER(H860),H860&gt;=0)),"REVIEW: unit cost","OK")))))))))))),"REVIEW: cell error")</x:f>
      </x:c>
      <x:c r="K860" s="109" t="str">
        <x:f>IF(J860="","",IF(J860="Cancelled",0,IF(OR(J860="OK",J860="REVIEW: unit cost"),ROUND(E860*F860*(1-G860),2),"n.a.")))</x:f>
      </x:c>
      <x:c r="L860" s="109" t="str">
        <x:f>IF(J860="","",IF(J860="Cancelled",0,IF(J860="OK",ROUND(E860*H860,2),"n.a.")))</x:f>
      </x:c>
      <x:c r="M860" s="109" t="str">
        <x:f>IF(J860="","",IF(AND(ISNUMBER(K860),ISNUMBER(L860)),K860-L860,"n.a."))</x:f>
      </x:c>
      <x:c r="N860" s="111" t="str">
        <x:f>IF(J860="","",IF(AND(ISNUMBER(M860),ISNUMBER(K860),K860&lt;&gt;0),M860/K860,"n.a."))</x:f>
      </x:c>
      <x:c r="O860" s="108" t="str">
        <x:f>IF(J860="","",IF(J860="Cancelled","Excluded",IF(J860&lt;&gt;"OK","Correct inputs",IF(K860=0,"Zero sales",IF(NOT('Sales overview'!$R$8),"Set target",IF(N860&lt;'Sales overview'!$E$6,"Below target","At/above target"))))))</x:f>
      </x:c>
    </x:row>
    <x:row r="861" ht="24" customHeight="1">
      <x:c r="A861" s="28"/>
      <x:c r="B861" s="100"/>
      <x:c r="C861" s="28"/>
      <x:c r="D861" s="28"/>
      <x:c r="E861" s="102"/>
      <x:c r="F861" s="103"/>
      <x:c r="G861" s="104"/>
      <x:c r="H861" s="103"/>
      <x:c r="I861" s="107"/>
      <x:c r="J861" s="108" t="str">
        <x:f>IFERROR(IF(COUNTA(A861:I861)=0,"",IF(LEN(TRIM(A861))=0,"REVIEW: missing ID",IF(COUNTIFS($A$7:$A$1006,A861)&lt;&gt;1,"REVIEW: duplicate ID",IF(NOT(OR(I861="Invoiced",I861="Cancelled")),"REVIEW: status",IF(I861="Cancelled","Cancelled",IF(NOT(AND(ISNUMBER(B861),B861&gt;=1,B861&lt;=2958465)),"REVIEW: date",IF(LEN(TRIM(C861))=0,"REVIEW: customer",IF(LEN(TRIM(D861))=0,"REVIEW: product",IF(NOT(AND(ISNUMBER(E861),E861&gt;0)),"REVIEW: quantity",IF(NOT(AND(ISNUMBER(F861),F861&gt;=0)),"REVIEW: price",IF(NOT(AND(ISNUMBER(G861),G861&gt;=0,G861&lt;=1)),"REVIEW: discount",IF(NOT(AND(ISNUMBER(H861),H861&gt;=0)),"REVIEW: unit cost","OK")))))))))))),"REVIEW: cell error")</x:f>
      </x:c>
      <x:c r="K861" s="109" t="str">
        <x:f>IF(J861="","",IF(J861="Cancelled",0,IF(OR(J861="OK",J861="REVIEW: unit cost"),ROUND(E861*F861*(1-G861),2),"n.a.")))</x:f>
      </x:c>
      <x:c r="L861" s="109" t="str">
        <x:f>IF(J861="","",IF(J861="Cancelled",0,IF(J861="OK",ROUND(E861*H861,2),"n.a.")))</x:f>
      </x:c>
      <x:c r="M861" s="109" t="str">
        <x:f>IF(J861="","",IF(AND(ISNUMBER(K861),ISNUMBER(L861)),K861-L861,"n.a."))</x:f>
      </x:c>
      <x:c r="N861" s="111" t="str">
        <x:f>IF(J861="","",IF(AND(ISNUMBER(M861),ISNUMBER(K861),K861&lt;&gt;0),M861/K861,"n.a."))</x:f>
      </x:c>
      <x:c r="O861" s="108" t="str">
        <x:f>IF(J861="","",IF(J861="Cancelled","Excluded",IF(J861&lt;&gt;"OK","Correct inputs",IF(K861=0,"Zero sales",IF(NOT('Sales overview'!$R$8),"Set target",IF(N861&lt;'Sales overview'!$E$6,"Below target","At/above target"))))))</x:f>
      </x:c>
    </x:row>
    <x:row r="862" ht="24" customHeight="1">
      <x:c r="A862" s="28"/>
      <x:c r="B862" s="100"/>
      <x:c r="C862" s="28"/>
      <x:c r="D862" s="28"/>
      <x:c r="E862" s="102"/>
      <x:c r="F862" s="103"/>
      <x:c r="G862" s="104"/>
      <x:c r="H862" s="103"/>
      <x:c r="I862" s="107"/>
      <x:c r="J862" s="108" t="str">
        <x:f>IFERROR(IF(COUNTA(A862:I862)=0,"",IF(LEN(TRIM(A862))=0,"REVIEW: missing ID",IF(COUNTIFS($A$7:$A$1006,A862)&lt;&gt;1,"REVIEW: duplicate ID",IF(NOT(OR(I862="Invoiced",I862="Cancelled")),"REVIEW: status",IF(I862="Cancelled","Cancelled",IF(NOT(AND(ISNUMBER(B862),B862&gt;=1,B862&lt;=2958465)),"REVIEW: date",IF(LEN(TRIM(C862))=0,"REVIEW: customer",IF(LEN(TRIM(D862))=0,"REVIEW: product",IF(NOT(AND(ISNUMBER(E862),E862&gt;0)),"REVIEW: quantity",IF(NOT(AND(ISNUMBER(F862),F862&gt;=0)),"REVIEW: price",IF(NOT(AND(ISNUMBER(G862),G862&gt;=0,G862&lt;=1)),"REVIEW: discount",IF(NOT(AND(ISNUMBER(H862),H862&gt;=0)),"REVIEW: unit cost","OK")))))))))))),"REVIEW: cell error")</x:f>
      </x:c>
      <x:c r="K862" s="109" t="str">
        <x:f>IF(J862="","",IF(J862="Cancelled",0,IF(OR(J862="OK",J862="REVIEW: unit cost"),ROUND(E862*F862*(1-G862),2),"n.a.")))</x:f>
      </x:c>
      <x:c r="L862" s="109" t="str">
        <x:f>IF(J862="","",IF(J862="Cancelled",0,IF(J862="OK",ROUND(E862*H862,2),"n.a.")))</x:f>
      </x:c>
      <x:c r="M862" s="109" t="str">
        <x:f>IF(J862="","",IF(AND(ISNUMBER(K862),ISNUMBER(L862)),K862-L862,"n.a."))</x:f>
      </x:c>
      <x:c r="N862" s="111" t="str">
        <x:f>IF(J862="","",IF(AND(ISNUMBER(M862),ISNUMBER(K862),K862&lt;&gt;0),M862/K862,"n.a."))</x:f>
      </x:c>
      <x:c r="O862" s="108" t="str">
        <x:f>IF(J862="","",IF(J862="Cancelled","Excluded",IF(J862&lt;&gt;"OK","Correct inputs",IF(K862=0,"Zero sales",IF(NOT('Sales overview'!$R$8),"Set target",IF(N862&lt;'Sales overview'!$E$6,"Below target","At/above target"))))))</x:f>
      </x:c>
    </x:row>
    <x:row r="863" ht="24" customHeight="1">
      <x:c r="A863" s="28"/>
      <x:c r="B863" s="100"/>
      <x:c r="C863" s="28"/>
      <x:c r="D863" s="28"/>
      <x:c r="E863" s="102"/>
      <x:c r="F863" s="103"/>
      <x:c r="G863" s="104"/>
      <x:c r="H863" s="103"/>
      <x:c r="I863" s="107"/>
      <x:c r="J863" s="108" t="str">
        <x:f>IFERROR(IF(COUNTA(A863:I863)=0,"",IF(LEN(TRIM(A863))=0,"REVIEW: missing ID",IF(COUNTIFS($A$7:$A$1006,A863)&lt;&gt;1,"REVIEW: duplicate ID",IF(NOT(OR(I863="Invoiced",I863="Cancelled")),"REVIEW: status",IF(I863="Cancelled","Cancelled",IF(NOT(AND(ISNUMBER(B863),B863&gt;=1,B863&lt;=2958465)),"REVIEW: date",IF(LEN(TRIM(C863))=0,"REVIEW: customer",IF(LEN(TRIM(D863))=0,"REVIEW: product",IF(NOT(AND(ISNUMBER(E863),E863&gt;0)),"REVIEW: quantity",IF(NOT(AND(ISNUMBER(F863),F863&gt;=0)),"REVIEW: price",IF(NOT(AND(ISNUMBER(G863),G863&gt;=0,G863&lt;=1)),"REVIEW: discount",IF(NOT(AND(ISNUMBER(H863),H863&gt;=0)),"REVIEW: unit cost","OK")))))))))))),"REVIEW: cell error")</x:f>
      </x:c>
      <x:c r="K863" s="109" t="str">
        <x:f>IF(J863="","",IF(J863="Cancelled",0,IF(OR(J863="OK",J863="REVIEW: unit cost"),ROUND(E863*F863*(1-G863),2),"n.a.")))</x:f>
      </x:c>
      <x:c r="L863" s="109" t="str">
        <x:f>IF(J863="","",IF(J863="Cancelled",0,IF(J863="OK",ROUND(E863*H863,2),"n.a.")))</x:f>
      </x:c>
      <x:c r="M863" s="109" t="str">
        <x:f>IF(J863="","",IF(AND(ISNUMBER(K863),ISNUMBER(L863)),K863-L863,"n.a."))</x:f>
      </x:c>
      <x:c r="N863" s="111" t="str">
        <x:f>IF(J863="","",IF(AND(ISNUMBER(M863),ISNUMBER(K863),K863&lt;&gt;0),M863/K863,"n.a."))</x:f>
      </x:c>
      <x:c r="O863" s="108" t="str">
        <x:f>IF(J863="","",IF(J863="Cancelled","Excluded",IF(J863&lt;&gt;"OK","Correct inputs",IF(K863=0,"Zero sales",IF(NOT('Sales overview'!$R$8),"Set target",IF(N863&lt;'Sales overview'!$E$6,"Below target","At/above target"))))))</x:f>
      </x:c>
    </x:row>
    <x:row r="864" ht="24" customHeight="1">
      <x:c r="A864" s="28"/>
      <x:c r="B864" s="100"/>
      <x:c r="C864" s="28"/>
      <x:c r="D864" s="28"/>
      <x:c r="E864" s="102"/>
      <x:c r="F864" s="103"/>
      <x:c r="G864" s="104"/>
      <x:c r="H864" s="103"/>
      <x:c r="I864" s="107"/>
      <x:c r="J864" s="108" t="str">
        <x:f>IFERROR(IF(COUNTA(A864:I864)=0,"",IF(LEN(TRIM(A864))=0,"REVIEW: missing ID",IF(COUNTIFS($A$7:$A$1006,A864)&lt;&gt;1,"REVIEW: duplicate ID",IF(NOT(OR(I864="Invoiced",I864="Cancelled")),"REVIEW: status",IF(I864="Cancelled","Cancelled",IF(NOT(AND(ISNUMBER(B864),B864&gt;=1,B864&lt;=2958465)),"REVIEW: date",IF(LEN(TRIM(C864))=0,"REVIEW: customer",IF(LEN(TRIM(D864))=0,"REVIEW: product",IF(NOT(AND(ISNUMBER(E864),E864&gt;0)),"REVIEW: quantity",IF(NOT(AND(ISNUMBER(F864),F864&gt;=0)),"REVIEW: price",IF(NOT(AND(ISNUMBER(G864),G864&gt;=0,G864&lt;=1)),"REVIEW: discount",IF(NOT(AND(ISNUMBER(H864),H864&gt;=0)),"REVIEW: unit cost","OK")))))))))))),"REVIEW: cell error")</x:f>
      </x:c>
      <x:c r="K864" s="109" t="str">
        <x:f>IF(J864="","",IF(J864="Cancelled",0,IF(OR(J864="OK",J864="REVIEW: unit cost"),ROUND(E864*F864*(1-G864),2),"n.a.")))</x:f>
      </x:c>
      <x:c r="L864" s="109" t="str">
        <x:f>IF(J864="","",IF(J864="Cancelled",0,IF(J864="OK",ROUND(E864*H864,2),"n.a.")))</x:f>
      </x:c>
      <x:c r="M864" s="109" t="str">
        <x:f>IF(J864="","",IF(AND(ISNUMBER(K864),ISNUMBER(L864)),K864-L864,"n.a."))</x:f>
      </x:c>
      <x:c r="N864" s="111" t="str">
        <x:f>IF(J864="","",IF(AND(ISNUMBER(M864),ISNUMBER(K864),K864&lt;&gt;0),M864/K864,"n.a."))</x:f>
      </x:c>
      <x:c r="O864" s="108" t="str">
        <x:f>IF(J864="","",IF(J864="Cancelled","Excluded",IF(J864&lt;&gt;"OK","Correct inputs",IF(K864=0,"Zero sales",IF(NOT('Sales overview'!$R$8),"Set target",IF(N864&lt;'Sales overview'!$E$6,"Below target","At/above target"))))))</x:f>
      </x:c>
    </x:row>
    <x:row r="865" ht="24" customHeight="1">
      <x:c r="A865" s="28"/>
      <x:c r="B865" s="100"/>
      <x:c r="C865" s="28"/>
      <x:c r="D865" s="28"/>
      <x:c r="E865" s="102"/>
      <x:c r="F865" s="103"/>
      <x:c r="G865" s="104"/>
      <x:c r="H865" s="103"/>
      <x:c r="I865" s="107"/>
      <x:c r="J865" s="108" t="str">
        <x:f>IFERROR(IF(COUNTA(A865:I865)=0,"",IF(LEN(TRIM(A865))=0,"REVIEW: missing ID",IF(COUNTIFS($A$7:$A$1006,A865)&lt;&gt;1,"REVIEW: duplicate ID",IF(NOT(OR(I865="Invoiced",I865="Cancelled")),"REVIEW: status",IF(I865="Cancelled","Cancelled",IF(NOT(AND(ISNUMBER(B865),B865&gt;=1,B865&lt;=2958465)),"REVIEW: date",IF(LEN(TRIM(C865))=0,"REVIEW: customer",IF(LEN(TRIM(D865))=0,"REVIEW: product",IF(NOT(AND(ISNUMBER(E865),E865&gt;0)),"REVIEW: quantity",IF(NOT(AND(ISNUMBER(F865),F865&gt;=0)),"REVIEW: price",IF(NOT(AND(ISNUMBER(G865),G865&gt;=0,G865&lt;=1)),"REVIEW: discount",IF(NOT(AND(ISNUMBER(H865),H865&gt;=0)),"REVIEW: unit cost","OK")))))))))))),"REVIEW: cell error")</x:f>
      </x:c>
      <x:c r="K865" s="109" t="str">
        <x:f>IF(J865="","",IF(J865="Cancelled",0,IF(OR(J865="OK",J865="REVIEW: unit cost"),ROUND(E865*F865*(1-G865),2),"n.a.")))</x:f>
      </x:c>
      <x:c r="L865" s="109" t="str">
        <x:f>IF(J865="","",IF(J865="Cancelled",0,IF(J865="OK",ROUND(E865*H865,2),"n.a.")))</x:f>
      </x:c>
      <x:c r="M865" s="109" t="str">
        <x:f>IF(J865="","",IF(AND(ISNUMBER(K865),ISNUMBER(L865)),K865-L865,"n.a."))</x:f>
      </x:c>
      <x:c r="N865" s="111" t="str">
        <x:f>IF(J865="","",IF(AND(ISNUMBER(M865),ISNUMBER(K865),K865&lt;&gt;0),M865/K865,"n.a."))</x:f>
      </x:c>
      <x:c r="O865" s="108" t="str">
        <x:f>IF(J865="","",IF(J865="Cancelled","Excluded",IF(J865&lt;&gt;"OK","Correct inputs",IF(K865=0,"Zero sales",IF(NOT('Sales overview'!$R$8),"Set target",IF(N865&lt;'Sales overview'!$E$6,"Below target","At/above target"))))))</x:f>
      </x:c>
    </x:row>
    <x:row r="866" ht="24" customHeight="1">
      <x:c r="A866" s="28"/>
      <x:c r="B866" s="100"/>
      <x:c r="C866" s="28"/>
      <x:c r="D866" s="28"/>
      <x:c r="E866" s="102"/>
      <x:c r="F866" s="103"/>
      <x:c r="G866" s="104"/>
      <x:c r="H866" s="103"/>
      <x:c r="I866" s="107"/>
      <x:c r="J866" s="108" t="str">
        <x:f>IFERROR(IF(COUNTA(A866:I866)=0,"",IF(LEN(TRIM(A866))=0,"REVIEW: missing ID",IF(COUNTIFS($A$7:$A$1006,A866)&lt;&gt;1,"REVIEW: duplicate ID",IF(NOT(OR(I866="Invoiced",I866="Cancelled")),"REVIEW: status",IF(I866="Cancelled","Cancelled",IF(NOT(AND(ISNUMBER(B866),B866&gt;=1,B866&lt;=2958465)),"REVIEW: date",IF(LEN(TRIM(C866))=0,"REVIEW: customer",IF(LEN(TRIM(D866))=0,"REVIEW: product",IF(NOT(AND(ISNUMBER(E866),E866&gt;0)),"REVIEW: quantity",IF(NOT(AND(ISNUMBER(F866),F866&gt;=0)),"REVIEW: price",IF(NOT(AND(ISNUMBER(G866),G866&gt;=0,G866&lt;=1)),"REVIEW: discount",IF(NOT(AND(ISNUMBER(H866),H866&gt;=0)),"REVIEW: unit cost","OK")))))))))))),"REVIEW: cell error")</x:f>
      </x:c>
      <x:c r="K866" s="109" t="str">
        <x:f>IF(J866="","",IF(J866="Cancelled",0,IF(OR(J866="OK",J866="REVIEW: unit cost"),ROUND(E866*F866*(1-G866),2),"n.a.")))</x:f>
      </x:c>
      <x:c r="L866" s="109" t="str">
        <x:f>IF(J866="","",IF(J866="Cancelled",0,IF(J866="OK",ROUND(E866*H866,2),"n.a.")))</x:f>
      </x:c>
      <x:c r="M866" s="109" t="str">
        <x:f>IF(J866="","",IF(AND(ISNUMBER(K866),ISNUMBER(L866)),K866-L866,"n.a."))</x:f>
      </x:c>
      <x:c r="N866" s="111" t="str">
        <x:f>IF(J866="","",IF(AND(ISNUMBER(M866),ISNUMBER(K866),K866&lt;&gt;0),M866/K866,"n.a."))</x:f>
      </x:c>
      <x:c r="O866" s="108" t="str">
        <x:f>IF(J866="","",IF(J866="Cancelled","Excluded",IF(J866&lt;&gt;"OK","Correct inputs",IF(K866=0,"Zero sales",IF(NOT('Sales overview'!$R$8),"Set target",IF(N866&lt;'Sales overview'!$E$6,"Below target","At/above target"))))))</x:f>
      </x:c>
    </x:row>
    <x:row r="867" ht="24" customHeight="1">
      <x:c r="A867" s="28"/>
      <x:c r="B867" s="100"/>
      <x:c r="C867" s="28"/>
      <x:c r="D867" s="28"/>
      <x:c r="E867" s="102"/>
      <x:c r="F867" s="103"/>
      <x:c r="G867" s="104"/>
      <x:c r="H867" s="103"/>
      <x:c r="I867" s="107"/>
      <x:c r="J867" s="108" t="str">
        <x:f>IFERROR(IF(COUNTA(A867:I867)=0,"",IF(LEN(TRIM(A867))=0,"REVIEW: missing ID",IF(COUNTIFS($A$7:$A$1006,A867)&lt;&gt;1,"REVIEW: duplicate ID",IF(NOT(OR(I867="Invoiced",I867="Cancelled")),"REVIEW: status",IF(I867="Cancelled","Cancelled",IF(NOT(AND(ISNUMBER(B867),B867&gt;=1,B867&lt;=2958465)),"REVIEW: date",IF(LEN(TRIM(C867))=0,"REVIEW: customer",IF(LEN(TRIM(D867))=0,"REVIEW: product",IF(NOT(AND(ISNUMBER(E867),E867&gt;0)),"REVIEW: quantity",IF(NOT(AND(ISNUMBER(F867),F867&gt;=0)),"REVIEW: price",IF(NOT(AND(ISNUMBER(G867),G867&gt;=0,G867&lt;=1)),"REVIEW: discount",IF(NOT(AND(ISNUMBER(H867),H867&gt;=0)),"REVIEW: unit cost","OK")))))))))))),"REVIEW: cell error")</x:f>
      </x:c>
      <x:c r="K867" s="109" t="str">
        <x:f>IF(J867="","",IF(J867="Cancelled",0,IF(OR(J867="OK",J867="REVIEW: unit cost"),ROUND(E867*F867*(1-G867),2),"n.a.")))</x:f>
      </x:c>
      <x:c r="L867" s="109" t="str">
        <x:f>IF(J867="","",IF(J867="Cancelled",0,IF(J867="OK",ROUND(E867*H867,2),"n.a.")))</x:f>
      </x:c>
      <x:c r="M867" s="109" t="str">
        <x:f>IF(J867="","",IF(AND(ISNUMBER(K867),ISNUMBER(L867)),K867-L867,"n.a."))</x:f>
      </x:c>
      <x:c r="N867" s="111" t="str">
        <x:f>IF(J867="","",IF(AND(ISNUMBER(M867),ISNUMBER(K867),K867&lt;&gt;0),M867/K867,"n.a."))</x:f>
      </x:c>
      <x:c r="O867" s="108" t="str">
        <x:f>IF(J867="","",IF(J867="Cancelled","Excluded",IF(J867&lt;&gt;"OK","Correct inputs",IF(K867=0,"Zero sales",IF(NOT('Sales overview'!$R$8),"Set target",IF(N867&lt;'Sales overview'!$E$6,"Below target","At/above target"))))))</x:f>
      </x:c>
    </x:row>
    <x:row r="868" ht="24" customHeight="1">
      <x:c r="A868" s="28"/>
      <x:c r="B868" s="100"/>
      <x:c r="C868" s="28"/>
      <x:c r="D868" s="28"/>
      <x:c r="E868" s="102"/>
      <x:c r="F868" s="103"/>
      <x:c r="G868" s="104"/>
      <x:c r="H868" s="103"/>
      <x:c r="I868" s="107"/>
      <x:c r="J868" s="108" t="str">
        <x:f>IFERROR(IF(COUNTA(A868:I868)=0,"",IF(LEN(TRIM(A868))=0,"REVIEW: missing ID",IF(COUNTIFS($A$7:$A$1006,A868)&lt;&gt;1,"REVIEW: duplicate ID",IF(NOT(OR(I868="Invoiced",I868="Cancelled")),"REVIEW: status",IF(I868="Cancelled","Cancelled",IF(NOT(AND(ISNUMBER(B868),B868&gt;=1,B868&lt;=2958465)),"REVIEW: date",IF(LEN(TRIM(C868))=0,"REVIEW: customer",IF(LEN(TRIM(D868))=0,"REVIEW: product",IF(NOT(AND(ISNUMBER(E868),E868&gt;0)),"REVIEW: quantity",IF(NOT(AND(ISNUMBER(F868),F868&gt;=0)),"REVIEW: price",IF(NOT(AND(ISNUMBER(G868),G868&gt;=0,G868&lt;=1)),"REVIEW: discount",IF(NOT(AND(ISNUMBER(H868),H868&gt;=0)),"REVIEW: unit cost","OK")))))))))))),"REVIEW: cell error")</x:f>
      </x:c>
      <x:c r="K868" s="109" t="str">
        <x:f>IF(J868="","",IF(J868="Cancelled",0,IF(OR(J868="OK",J868="REVIEW: unit cost"),ROUND(E868*F868*(1-G868),2),"n.a.")))</x:f>
      </x:c>
      <x:c r="L868" s="109" t="str">
        <x:f>IF(J868="","",IF(J868="Cancelled",0,IF(J868="OK",ROUND(E868*H868,2),"n.a.")))</x:f>
      </x:c>
      <x:c r="M868" s="109" t="str">
        <x:f>IF(J868="","",IF(AND(ISNUMBER(K868),ISNUMBER(L868)),K868-L868,"n.a."))</x:f>
      </x:c>
      <x:c r="N868" s="111" t="str">
        <x:f>IF(J868="","",IF(AND(ISNUMBER(M868),ISNUMBER(K868),K868&lt;&gt;0),M868/K868,"n.a."))</x:f>
      </x:c>
      <x:c r="O868" s="108" t="str">
        <x:f>IF(J868="","",IF(J868="Cancelled","Excluded",IF(J868&lt;&gt;"OK","Correct inputs",IF(K868=0,"Zero sales",IF(NOT('Sales overview'!$R$8),"Set target",IF(N868&lt;'Sales overview'!$E$6,"Below target","At/above target"))))))</x:f>
      </x:c>
    </x:row>
    <x:row r="869" ht="24" customHeight="1">
      <x:c r="A869" s="28"/>
      <x:c r="B869" s="100"/>
      <x:c r="C869" s="28"/>
      <x:c r="D869" s="28"/>
      <x:c r="E869" s="102"/>
      <x:c r="F869" s="103"/>
      <x:c r="G869" s="104"/>
      <x:c r="H869" s="103"/>
      <x:c r="I869" s="107"/>
      <x:c r="J869" s="108" t="str">
        <x:f>IFERROR(IF(COUNTA(A869:I869)=0,"",IF(LEN(TRIM(A869))=0,"REVIEW: missing ID",IF(COUNTIFS($A$7:$A$1006,A869)&lt;&gt;1,"REVIEW: duplicate ID",IF(NOT(OR(I869="Invoiced",I869="Cancelled")),"REVIEW: status",IF(I869="Cancelled","Cancelled",IF(NOT(AND(ISNUMBER(B869),B869&gt;=1,B869&lt;=2958465)),"REVIEW: date",IF(LEN(TRIM(C869))=0,"REVIEW: customer",IF(LEN(TRIM(D869))=0,"REVIEW: product",IF(NOT(AND(ISNUMBER(E869),E869&gt;0)),"REVIEW: quantity",IF(NOT(AND(ISNUMBER(F869),F869&gt;=0)),"REVIEW: price",IF(NOT(AND(ISNUMBER(G869),G869&gt;=0,G869&lt;=1)),"REVIEW: discount",IF(NOT(AND(ISNUMBER(H869),H869&gt;=0)),"REVIEW: unit cost","OK")))))))))))),"REVIEW: cell error")</x:f>
      </x:c>
      <x:c r="K869" s="109" t="str">
        <x:f>IF(J869="","",IF(J869="Cancelled",0,IF(OR(J869="OK",J869="REVIEW: unit cost"),ROUND(E869*F869*(1-G869),2),"n.a.")))</x:f>
      </x:c>
      <x:c r="L869" s="109" t="str">
        <x:f>IF(J869="","",IF(J869="Cancelled",0,IF(J869="OK",ROUND(E869*H869,2),"n.a.")))</x:f>
      </x:c>
      <x:c r="M869" s="109" t="str">
        <x:f>IF(J869="","",IF(AND(ISNUMBER(K869),ISNUMBER(L869)),K869-L869,"n.a."))</x:f>
      </x:c>
      <x:c r="N869" s="111" t="str">
        <x:f>IF(J869="","",IF(AND(ISNUMBER(M869),ISNUMBER(K869),K869&lt;&gt;0),M869/K869,"n.a."))</x:f>
      </x:c>
      <x:c r="O869" s="108" t="str">
        <x:f>IF(J869="","",IF(J869="Cancelled","Excluded",IF(J869&lt;&gt;"OK","Correct inputs",IF(K869=0,"Zero sales",IF(NOT('Sales overview'!$R$8),"Set target",IF(N869&lt;'Sales overview'!$E$6,"Below target","At/above target"))))))</x:f>
      </x:c>
    </x:row>
    <x:row r="870" ht="24" customHeight="1">
      <x:c r="A870" s="28"/>
      <x:c r="B870" s="100"/>
      <x:c r="C870" s="28"/>
      <x:c r="D870" s="28"/>
      <x:c r="E870" s="102"/>
      <x:c r="F870" s="103"/>
      <x:c r="G870" s="104"/>
      <x:c r="H870" s="103"/>
      <x:c r="I870" s="107"/>
      <x:c r="J870" s="108" t="str">
        <x:f>IFERROR(IF(COUNTA(A870:I870)=0,"",IF(LEN(TRIM(A870))=0,"REVIEW: missing ID",IF(COUNTIFS($A$7:$A$1006,A870)&lt;&gt;1,"REVIEW: duplicate ID",IF(NOT(OR(I870="Invoiced",I870="Cancelled")),"REVIEW: status",IF(I870="Cancelled","Cancelled",IF(NOT(AND(ISNUMBER(B870),B870&gt;=1,B870&lt;=2958465)),"REVIEW: date",IF(LEN(TRIM(C870))=0,"REVIEW: customer",IF(LEN(TRIM(D870))=0,"REVIEW: product",IF(NOT(AND(ISNUMBER(E870),E870&gt;0)),"REVIEW: quantity",IF(NOT(AND(ISNUMBER(F870),F870&gt;=0)),"REVIEW: price",IF(NOT(AND(ISNUMBER(G870),G870&gt;=0,G870&lt;=1)),"REVIEW: discount",IF(NOT(AND(ISNUMBER(H870),H870&gt;=0)),"REVIEW: unit cost","OK")))))))))))),"REVIEW: cell error")</x:f>
      </x:c>
      <x:c r="K870" s="109" t="str">
        <x:f>IF(J870="","",IF(J870="Cancelled",0,IF(OR(J870="OK",J870="REVIEW: unit cost"),ROUND(E870*F870*(1-G870),2),"n.a.")))</x:f>
      </x:c>
      <x:c r="L870" s="109" t="str">
        <x:f>IF(J870="","",IF(J870="Cancelled",0,IF(J870="OK",ROUND(E870*H870,2),"n.a.")))</x:f>
      </x:c>
      <x:c r="M870" s="109" t="str">
        <x:f>IF(J870="","",IF(AND(ISNUMBER(K870),ISNUMBER(L870)),K870-L870,"n.a."))</x:f>
      </x:c>
      <x:c r="N870" s="111" t="str">
        <x:f>IF(J870="","",IF(AND(ISNUMBER(M870),ISNUMBER(K870),K870&lt;&gt;0),M870/K870,"n.a."))</x:f>
      </x:c>
      <x:c r="O870" s="108" t="str">
        <x:f>IF(J870="","",IF(J870="Cancelled","Excluded",IF(J870&lt;&gt;"OK","Correct inputs",IF(K870=0,"Zero sales",IF(NOT('Sales overview'!$R$8),"Set target",IF(N870&lt;'Sales overview'!$E$6,"Below target","At/above target"))))))</x:f>
      </x:c>
    </x:row>
    <x:row r="871" ht="24" customHeight="1">
      <x:c r="A871" s="28"/>
      <x:c r="B871" s="100"/>
      <x:c r="C871" s="28"/>
      <x:c r="D871" s="28"/>
      <x:c r="E871" s="102"/>
      <x:c r="F871" s="103"/>
      <x:c r="G871" s="104"/>
      <x:c r="H871" s="103"/>
      <x:c r="I871" s="107"/>
      <x:c r="J871" s="108" t="str">
        <x:f>IFERROR(IF(COUNTA(A871:I871)=0,"",IF(LEN(TRIM(A871))=0,"REVIEW: missing ID",IF(COUNTIFS($A$7:$A$1006,A871)&lt;&gt;1,"REVIEW: duplicate ID",IF(NOT(OR(I871="Invoiced",I871="Cancelled")),"REVIEW: status",IF(I871="Cancelled","Cancelled",IF(NOT(AND(ISNUMBER(B871),B871&gt;=1,B871&lt;=2958465)),"REVIEW: date",IF(LEN(TRIM(C871))=0,"REVIEW: customer",IF(LEN(TRIM(D871))=0,"REVIEW: product",IF(NOT(AND(ISNUMBER(E871),E871&gt;0)),"REVIEW: quantity",IF(NOT(AND(ISNUMBER(F871),F871&gt;=0)),"REVIEW: price",IF(NOT(AND(ISNUMBER(G871),G871&gt;=0,G871&lt;=1)),"REVIEW: discount",IF(NOT(AND(ISNUMBER(H871),H871&gt;=0)),"REVIEW: unit cost","OK")))))))))))),"REVIEW: cell error")</x:f>
      </x:c>
      <x:c r="K871" s="109" t="str">
        <x:f>IF(J871="","",IF(J871="Cancelled",0,IF(OR(J871="OK",J871="REVIEW: unit cost"),ROUND(E871*F871*(1-G871),2),"n.a.")))</x:f>
      </x:c>
      <x:c r="L871" s="109" t="str">
        <x:f>IF(J871="","",IF(J871="Cancelled",0,IF(J871="OK",ROUND(E871*H871,2),"n.a.")))</x:f>
      </x:c>
      <x:c r="M871" s="109" t="str">
        <x:f>IF(J871="","",IF(AND(ISNUMBER(K871),ISNUMBER(L871)),K871-L871,"n.a."))</x:f>
      </x:c>
      <x:c r="N871" s="111" t="str">
        <x:f>IF(J871="","",IF(AND(ISNUMBER(M871),ISNUMBER(K871),K871&lt;&gt;0),M871/K871,"n.a."))</x:f>
      </x:c>
      <x:c r="O871" s="108" t="str">
        <x:f>IF(J871="","",IF(J871="Cancelled","Excluded",IF(J871&lt;&gt;"OK","Correct inputs",IF(K871=0,"Zero sales",IF(NOT('Sales overview'!$R$8),"Set target",IF(N871&lt;'Sales overview'!$E$6,"Below target","At/above target"))))))</x:f>
      </x:c>
    </x:row>
    <x:row r="872" ht="24" customHeight="1">
      <x:c r="A872" s="28"/>
      <x:c r="B872" s="100"/>
      <x:c r="C872" s="28"/>
      <x:c r="D872" s="28"/>
      <x:c r="E872" s="102"/>
      <x:c r="F872" s="103"/>
      <x:c r="G872" s="104"/>
      <x:c r="H872" s="103"/>
      <x:c r="I872" s="107"/>
      <x:c r="J872" s="108" t="str">
        <x:f>IFERROR(IF(COUNTA(A872:I872)=0,"",IF(LEN(TRIM(A872))=0,"REVIEW: missing ID",IF(COUNTIFS($A$7:$A$1006,A872)&lt;&gt;1,"REVIEW: duplicate ID",IF(NOT(OR(I872="Invoiced",I872="Cancelled")),"REVIEW: status",IF(I872="Cancelled","Cancelled",IF(NOT(AND(ISNUMBER(B872),B872&gt;=1,B872&lt;=2958465)),"REVIEW: date",IF(LEN(TRIM(C872))=0,"REVIEW: customer",IF(LEN(TRIM(D872))=0,"REVIEW: product",IF(NOT(AND(ISNUMBER(E872),E872&gt;0)),"REVIEW: quantity",IF(NOT(AND(ISNUMBER(F872),F872&gt;=0)),"REVIEW: price",IF(NOT(AND(ISNUMBER(G872),G872&gt;=0,G872&lt;=1)),"REVIEW: discount",IF(NOT(AND(ISNUMBER(H872),H872&gt;=0)),"REVIEW: unit cost","OK")))))))))))),"REVIEW: cell error")</x:f>
      </x:c>
      <x:c r="K872" s="109" t="str">
        <x:f>IF(J872="","",IF(J872="Cancelled",0,IF(OR(J872="OK",J872="REVIEW: unit cost"),ROUND(E872*F872*(1-G872),2),"n.a.")))</x:f>
      </x:c>
      <x:c r="L872" s="109" t="str">
        <x:f>IF(J872="","",IF(J872="Cancelled",0,IF(J872="OK",ROUND(E872*H872,2),"n.a.")))</x:f>
      </x:c>
      <x:c r="M872" s="109" t="str">
        <x:f>IF(J872="","",IF(AND(ISNUMBER(K872),ISNUMBER(L872)),K872-L872,"n.a."))</x:f>
      </x:c>
      <x:c r="N872" s="111" t="str">
        <x:f>IF(J872="","",IF(AND(ISNUMBER(M872),ISNUMBER(K872),K872&lt;&gt;0),M872/K872,"n.a."))</x:f>
      </x:c>
      <x:c r="O872" s="108" t="str">
        <x:f>IF(J872="","",IF(J872="Cancelled","Excluded",IF(J872&lt;&gt;"OK","Correct inputs",IF(K872=0,"Zero sales",IF(NOT('Sales overview'!$R$8),"Set target",IF(N872&lt;'Sales overview'!$E$6,"Below target","At/above target"))))))</x:f>
      </x:c>
    </x:row>
    <x:row r="873" ht="24" customHeight="1">
      <x:c r="A873" s="28"/>
      <x:c r="B873" s="100"/>
      <x:c r="C873" s="28"/>
      <x:c r="D873" s="28"/>
      <x:c r="E873" s="102"/>
      <x:c r="F873" s="103"/>
      <x:c r="G873" s="104"/>
      <x:c r="H873" s="103"/>
      <x:c r="I873" s="107"/>
      <x:c r="J873" s="108" t="str">
        <x:f>IFERROR(IF(COUNTA(A873:I873)=0,"",IF(LEN(TRIM(A873))=0,"REVIEW: missing ID",IF(COUNTIFS($A$7:$A$1006,A873)&lt;&gt;1,"REVIEW: duplicate ID",IF(NOT(OR(I873="Invoiced",I873="Cancelled")),"REVIEW: status",IF(I873="Cancelled","Cancelled",IF(NOT(AND(ISNUMBER(B873),B873&gt;=1,B873&lt;=2958465)),"REVIEW: date",IF(LEN(TRIM(C873))=0,"REVIEW: customer",IF(LEN(TRIM(D873))=0,"REVIEW: product",IF(NOT(AND(ISNUMBER(E873),E873&gt;0)),"REVIEW: quantity",IF(NOT(AND(ISNUMBER(F873),F873&gt;=0)),"REVIEW: price",IF(NOT(AND(ISNUMBER(G873),G873&gt;=0,G873&lt;=1)),"REVIEW: discount",IF(NOT(AND(ISNUMBER(H873),H873&gt;=0)),"REVIEW: unit cost","OK")))))))))))),"REVIEW: cell error")</x:f>
      </x:c>
      <x:c r="K873" s="109" t="str">
        <x:f>IF(J873="","",IF(J873="Cancelled",0,IF(OR(J873="OK",J873="REVIEW: unit cost"),ROUND(E873*F873*(1-G873),2),"n.a.")))</x:f>
      </x:c>
      <x:c r="L873" s="109" t="str">
        <x:f>IF(J873="","",IF(J873="Cancelled",0,IF(J873="OK",ROUND(E873*H873,2),"n.a.")))</x:f>
      </x:c>
      <x:c r="M873" s="109" t="str">
        <x:f>IF(J873="","",IF(AND(ISNUMBER(K873),ISNUMBER(L873)),K873-L873,"n.a."))</x:f>
      </x:c>
      <x:c r="N873" s="111" t="str">
        <x:f>IF(J873="","",IF(AND(ISNUMBER(M873),ISNUMBER(K873),K873&lt;&gt;0),M873/K873,"n.a."))</x:f>
      </x:c>
      <x:c r="O873" s="108" t="str">
        <x:f>IF(J873="","",IF(J873="Cancelled","Excluded",IF(J873&lt;&gt;"OK","Correct inputs",IF(K873=0,"Zero sales",IF(NOT('Sales overview'!$R$8),"Set target",IF(N873&lt;'Sales overview'!$E$6,"Below target","At/above target"))))))</x:f>
      </x:c>
    </x:row>
    <x:row r="874" ht="24" customHeight="1">
      <x:c r="A874" s="28"/>
      <x:c r="B874" s="100"/>
      <x:c r="C874" s="28"/>
      <x:c r="D874" s="28"/>
      <x:c r="E874" s="102"/>
      <x:c r="F874" s="103"/>
      <x:c r="G874" s="104"/>
      <x:c r="H874" s="103"/>
      <x:c r="I874" s="107"/>
      <x:c r="J874" s="108" t="str">
        <x:f>IFERROR(IF(COUNTA(A874:I874)=0,"",IF(LEN(TRIM(A874))=0,"REVIEW: missing ID",IF(COUNTIFS($A$7:$A$1006,A874)&lt;&gt;1,"REVIEW: duplicate ID",IF(NOT(OR(I874="Invoiced",I874="Cancelled")),"REVIEW: status",IF(I874="Cancelled","Cancelled",IF(NOT(AND(ISNUMBER(B874),B874&gt;=1,B874&lt;=2958465)),"REVIEW: date",IF(LEN(TRIM(C874))=0,"REVIEW: customer",IF(LEN(TRIM(D874))=0,"REVIEW: product",IF(NOT(AND(ISNUMBER(E874),E874&gt;0)),"REVIEW: quantity",IF(NOT(AND(ISNUMBER(F874),F874&gt;=0)),"REVIEW: price",IF(NOT(AND(ISNUMBER(G874),G874&gt;=0,G874&lt;=1)),"REVIEW: discount",IF(NOT(AND(ISNUMBER(H874),H874&gt;=0)),"REVIEW: unit cost","OK")))))))))))),"REVIEW: cell error")</x:f>
      </x:c>
      <x:c r="K874" s="109" t="str">
        <x:f>IF(J874="","",IF(J874="Cancelled",0,IF(OR(J874="OK",J874="REVIEW: unit cost"),ROUND(E874*F874*(1-G874),2),"n.a.")))</x:f>
      </x:c>
      <x:c r="L874" s="109" t="str">
        <x:f>IF(J874="","",IF(J874="Cancelled",0,IF(J874="OK",ROUND(E874*H874,2),"n.a.")))</x:f>
      </x:c>
      <x:c r="M874" s="109" t="str">
        <x:f>IF(J874="","",IF(AND(ISNUMBER(K874),ISNUMBER(L874)),K874-L874,"n.a."))</x:f>
      </x:c>
      <x:c r="N874" s="111" t="str">
        <x:f>IF(J874="","",IF(AND(ISNUMBER(M874),ISNUMBER(K874),K874&lt;&gt;0),M874/K874,"n.a."))</x:f>
      </x:c>
      <x:c r="O874" s="108" t="str">
        <x:f>IF(J874="","",IF(J874="Cancelled","Excluded",IF(J874&lt;&gt;"OK","Correct inputs",IF(K874=0,"Zero sales",IF(NOT('Sales overview'!$R$8),"Set target",IF(N874&lt;'Sales overview'!$E$6,"Below target","At/above target"))))))</x:f>
      </x:c>
    </x:row>
    <x:row r="875" ht="24" customHeight="1">
      <x:c r="A875" s="28"/>
      <x:c r="B875" s="100"/>
      <x:c r="C875" s="28"/>
      <x:c r="D875" s="28"/>
      <x:c r="E875" s="102"/>
      <x:c r="F875" s="103"/>
      <x:c r="G875" s="104"/>
      <x:c r="H875" s="103"/>
      <x:c r="I875" s="107"/>
      <x:c r="J875" s="108" t="str">
        <x:f>IFERROR(IF(COUNTA(A875:I875)=0,"",IF(LEN(TRIM(A875))=0,"REVIEW: missing ID",IF(COUNTIFS($A$7:$A$1006,A875)&lt;&gt;1,"REVIEW: duplicate ID",IF(NOT(OR(I875="Invoiced",I875="Cancelled")),"REVIEW: status",IF(I875="Cancelled","Cancelled",IF(NOT(AND(ISNUMBER(B875),B875&gt;=1,B875&lt;=2958465)),"REVIEW: date",IF(LEN(TRIM(C875))=0,"REVIEW: customer",IF(LEN(TRIM(D875))=0,"REVIEW: product",IF(NOT(AND(ISNUMBER(E875),E875&gt;0)),"REVIEW: quantity",IF(NOT(AND(ISNUMBER(F875),F875&gt;=0)),"REVIEW: price",IF(NOT(AND(ISNUMBER(G875),G875&gt;=0,G875&lt;=1)),"REVIEW: discount",IF(NOT(AND(ISNUMBER(H875),H875&gt;=0)),"REVIEW: unit cost","OK")))))))))))),"REVIEW: cell error")</x:f>
      </x:c>
      <x:c r="K875" s="109" t="str">
        <x:f>IF(J875="","",IF(J875="Cancelled",0,IF(OR(J875="OK",J875="REVIEW: unit cost"),ROUND(E875*F875*(1-G875),2),"n.a.")))</x:f>
      </x:c>
      <x:c r="L875" s="109" t="str">
        <x:f>IF(J875="","",IF(J875="Cancelled",0,IF(J875="OK",ROUND(E875*H875,2),"n.a.")))</x:f>
      </x:c>
      <x:c r="M875" s="109" t="str">
        <x:f>IF(J875="","",IF(AND(ISNUMBER(K875),ISNUMBER(L875)),K875-L875,"n.a."))</x:f>
      </x:c>
      <x:c r="N875" s="111" t="str">
        <x:f>IF(J875="","",IF(AND(ISNUMBER(M875),ISNUMBER(K875),K875&lt;&gt;0),M875/K875,"n.a."))</x:f>
      </x:c>
      <x:c r="O875" s="108" t="str">
        <x:f>IF(J875="","",IF(J875="Cancelled","Excluded",IF(J875&lt;&gt;"OK","Correct inputs",IF(K875=0,"Zero sales",IF(NOT('Sales overview'!$R$8),"Set target",IF(N875&lt;'Sales overview'!$E$6,"Below target","At/above target"))))))</x:f>
      </x:c>
    </x:row>
    <x:row r="876" ht="24" customHeight="1">
      <x:c r="A876" s="28"/>
      <x:c r="B876" s="100"/>
      <x:c r="C876" s="28"/>
      <x:c r="D876" s="28"/>
      <x:c r="E876" s="102"/>
      <x:c r="F876" s="103"/>
      <x:c r="G876" s="104"/>
      <x:c r="H876" s="103"/>
      <x:c r="I876" s="107"/>
      <x:c r="J876" s="108" t="str">
        <x:f>IFERROR(IF(COUNTA(A876:I876)=0,"",IF(LEN(TRIM(A876))=0,"REVIEW: missing ID",IF(COUNTIFS($A$7:$A$1006,A876)&lt;&gt;1,"REVIEW: duplicate ID",IF(NOT(OR(I876="Invoiced",I876="Cancelled")),"REVIEW: status",IF(I876="Cancelled","Cancelled",IF(NOT(AND(ISNUMBER(B876),B876&gt;=1,B876&lt;=2958465)),"REVIEW: date",IF(LEN(TRIM(C876))=0,"REVIEW: customer",IF(LEN(TRIM(D876))=0,"REVIEW: product",IF(NOT(AND(ISNUMBER(E876),E876&gt;0)),"REVIEW: quantity",IF(NOT(AND(ISNUMBER(F876),F876&gt;=0)),"REVIEW: price",IF(NOT(AND(ISNUMBER(G876),G876&gt;=0,G876&lt;=1)),"REVIEW: discount",IF(NOT(AND(ISNUMBER(H876),H876&gt;=0)),"REVIEW: unit cost","OK")))))))))))),"REVIEW: cell error")</x:f>
      </x:c>
      <x:c r="K876" s="109" t="str">
        <x:f>IF(J876="","",IF(J876="Cancelled",0,IF(OR(J876="OK",J876="REVIEW: unit cost"),ROUND(E876*F876*(1-G876),2),"n.a.")))</x:f>
      </x:c>
      <x:c r="L876" s="109" t="str">
        <x:f>IF(J876="","",IF(J876="Cancelled",0,IF(J876="OK",ROUND(E876*H876,2),"n.a.")))</x:f>
      </x:c>
      <x:c r="M876" s="109" t="str">
        <x:f>IF(J876="","",IF(AND(ISNUMBER(K876),ISNUMBER(L876)),K876-L876,"n.a."))</x:f>
      </x:c>
      <x:c r="N876" s="111" t="str">
        <x:f>IF(J876="","",IF(AND(ISNUMBER(M876),ISNUMBER(K876),K876&lt;&gt;0),M876/K876,"n.a."))</x:f>
      </x:c>
      <x:c r="O876" s="108" t="str">
        <x:f>IF(J876="","",IF(J876="Cancelled","Excluded",IF(J876&lt;&gt;"OK","Correct inputs",IF(K876=0,"Zero sales",IF(NOT('Sales overview'!$R$8),"Set target",IF(N876&lt;'Sales overview'!$E$6,"Below target","At/above target"))))))</x:f>
      </x:c>
    </x:row>
    <x:row r="877" ht="24" customHeight="1">
      <x:c r="A877" s="28"/>
      <x:c r="B877" s="100"/>
      <x:c r="C877" s="28"/>
      <x:c r="D877" s="28"/>
      <x:c r="E877" s="102"/>
      <x:c r="F877" s="103"/>
      <x:c r="G877" s="104"/>
      <x:c r="H877" s="103"/>
      <x:c r="I877" s="107"/>
      <x:c r="J877" s="108" t="str">
        <x:f>IFERROR(IF(COUNTA(A877:I877)=0,"",IF(LEN(TRIM(A877))=0,"REVIEW: missing ID",IF(COUNTIFS($A$7:$A$1006,A877)&lt;&gt;1,"REVIEW: duplicate ID",IF(NOT(OR(I877="Invoiced",I877="Cancelled")),"REVIEW: status",IF(I877="Cancelled","Cancelled",IF(NOT(AND(ISNUMBER(B877),B877&gt;=1,B877&lt;=2958465)),"REVIEW: date",IF(LEN(TRIM(C877))=0,"REVIEW: customer",IF(LEN(TRIM(D877))=0,"REVIEW: product",IF(NOT(AND(ISNUMBER(E877),E877&gt;0)),"REVIEW: quantity",IF(NOT(AND(ISNUMBER(F877),F877&gt;=0)),"REVIEW: price",IF(NOT(AND(ISNUMBER(G877),G877&gt;=0,G877&lt;=1)),"REVIEW: discount",IF(NOT(AND(ISNUMBER(H877),H877&gt;=0)),"REVIEW: unit cost","OK")))))))))))),"REVIEW: cell error")</x:f>
      </x:c>
      <x:c r="K877" s="109" t="str">
        <x:f>IF(J877="","",IF(J877="Cancelled",0,IF(OR(J877="OK",J877="REVIEW: unit cost"),ROUND(E877*F877*(1-G877),2),"n.a.")))</x:f>
      </x:c>
      <x:c r="L877" s="109" t="str">
        <x:f>IF(J877="","",IF(J877="Cancelled",0,IF(J877="OK",ROUND(E877*H877,2),"n.a.")))</x:f>
      </x:c>
      <x:c r="M877" s="109" t="str">
        <x:f>IF(J877="","",IF(AND(ISNUMBER(K877),ISNUMBER(L877)),K877-L877,"n.a."))</x:f>
      </x:c>
      <x:c r="N877" s="111" t="str">
        <x:f>IF(J877="","",IF(AND(ISNUMBER(M877),ISNUMBER(K877),K877&lt;&gt;0),M877/K877,"n.a."))</x:f>
      </x:c>
      <x:c r="O877" s="108" t="str">
        <x:f>IF(J877="","",IF(J877="Cancelled","Excluded",IF(J877&lt;&gt;"OK","Correct inputs",IF(K877=0,"Zero sales",IF(NOT('Sales overview'!$R$8),"Set target",IF(N877&lt;'Sales overview'!$E$6,"Below target","At/above target"))))))</x:f>
      </x:c>
    </x:row>
    <x:row r="878" ht="24" customHeight="1">
      <x:c r="A878" s="28"/>
      <x:c r="B878" s="100"/>
      <x:c r="C878" s="28"/>
      <x:c r="D878" s="28"/>
      <x:c r="E878" s="102"/>
      <x:c r="F878" s="103"/>
      <x:c r="G878" s="104"/>
      <x:c r="H878" s="103"/>
      <x:c r="I878" s="107"/>
      <x:c r="J878" s="108" t="str">
        <x:f>IFERROR(IF(COUNTA(A878:I878)=0,"",IF(LEN(TRIM(A878))=0,"REVIEW: missing ID",IF(COUNTIFS($A$7:$A$1006,A878)&lt;&gt;1,"REVIEW: duplicate ID",IF(NOT(OR(I878="Invoiced",I878="Cancelled")),"REVIEW: status",IF(I878="Cancelled","Cancelled",IF(NOT(AND(ISNUMBER(B878),B878&gt;=1,B878&lt;=2958465)),"REVIEW: date",IF(LEN(TRIM(C878))=0,"REVIEW: customer",IF(LEN(TRIM(D878))=0,"REVIEW: product",IF(NOT(AND(ISNUMBER(E878),E878&gt;0)),"REVIEW: quantity",IF(NOT(AND(ISNUMBER(F878),F878&gt;=0)),"REVIEW: price",IF(NOT(AND(ISNUMBER(G878),G878&gt;=0,G878&lt;=1)),"REVIEW: discount",IF(NOT(AND(ISNUMBER(H878),H878&gt;=0)),"REVIEW: unit cost","OK")))))))))))),"REVIEW: cell error")</x:f>
      </x:c>
      <x:c r="K878" s="109" t="str">
        <x:f>IF(J878="","",IF(J878="Cancelled",0,IF(OR(J878="OK",J878="REVIEW: unit cost"),ROUND(E878*F878*(1-G878),2),"n.a.")))</x:f>
      </x:c>
      <x:c r="L878" s="109" t="str">
        <x:f>IF(J878="","",IF(J878="Cancelled",0,IF(J878="OK",ROUND(E878*H878,2),"n.a.")))</x:f>
      </x:c>
      <x:c r="M878" s="109" t="str">
        <x:f>IF(J878="","",IF(AND(ISNUMBER(K878),ISNUMBER(L878)),K878-L878,"n.a."))</x:f>
      </x:c>
      <x:c r="N878" s="111" t="str">
        <x:f>IF(J878="","",IF(AND(ISNUMBER(M878),ISNUMBER(K878),K878&lt;&gt;0),M878/K878,"n.a."))</x:f>
      </x:c>
      <x:c r="O878" s="108" t="str">
        <x:f>IF(J878="","",IF(J878="Cancelled","Excluded",IF(J878&lt;&gt;"OK","Correct inputs",IF(K878=0,"Zero sales",IF(NOT('Sales overview'!$R$8),"Set target",IF(N878&lt;'Sales overview'!$E$6,"Below target","At/above target"))))))</x:f>
      </x:c>
    </x:row>
    <x:row r="879" ht="24" customHeight="1">
      <x:c r="A879" s="28"/>
      <x:c r="B879" s="100"/>
      <x:c r="C879" s="28"/>
      <x:c r="D879" s="28"/>
      <x:c r="E879" s="102"/>
      <x:c r="F879" s="103"/>
      <x:c r="G879" s="104"/>
      <x:c r="H879" s="103"/>
      <x:c r="I879" s="107"/>
      <x:c r="J879" s="108" t="str">
        <x:f>IFERROR(IF(COUNTA(A879:I879)=0,"",IF(LEN(TRIM(A879))=0,"REVIEW: missing ID",IF(COUNTIFS($A$7:$A$1006,A879)&lt;&gt;1,"REVIEW: duplicate ID",IF(NOT(OR(I879="Invoiced",I879="Cancelled")),"REVIEW: status",IF(I879="Cancelled","Cancelled",IF(NOT(AND(ISNUMBER(B879),B879&gt;=1,B879&lt;=2958465)),"REVIEW: date",IF(LEN(TRIM(C879))=0,"REVIEW: customer",IF(LEN(TRIM(D879))=0,"REVIEW: product",IF(NOT(AND(ISNUMBER(E879),E879&gt;0)),"REVIEW: quantity",IF(NOT(AND(ISNUMBER(F879),F879&gt;=0)),"REVIEW: price",IF(NOT(AND(ISNUMBER(G879),G879&gt;=0,G879&lt;=1)),"REVIEW: discount",IF(NOT(AND(ISNUMBER(H879),H879&gt;=0)),"REVIEW: unit cost","OK")))))))))))),"REVIEW: cell error")</x:f>
      </x:c>
      <x:c r="K879" s="109" t="str">
        <x:f>IF(J879="","",IF(J879="Cancelled",0,IF(OR(J879="OK",J879="REVIEW: unit cost"),ROUND(E879*F879*(1-G879),2),"n.a.")))</x:f>
      </x:c>
      <x:c r="L879" s="109" t="str">
        <x:f>IF(J879="","",IF(J879="Cancelled",0,IF(J879="OK",ROUND(E879*H879,2),"n.a.")))</x:f>
      </x:c>
      <x:c r="M879" s="109" t="str">
        <x:f>IF(J879="","",IF(AND(ISNUMBER(K879),ISNUMBER(L879)),K879-L879,"n.a."))</x:f>
      </x:c>
      <x:c r="N879" s="111" t="str">
        <x:f>IF(J879="","",IF(AND(ISNUMBER(M879),ISNUMBER(K879),K879&lt;&gt;0),M879/K879,"n.a."))</x:f>
      </x:c>
      <x:c r="O879" s="108" t="str">
        <x:f>IF(J879="","",IF(J879="Cancelled","Excluded",IF(J879&lt;&gt;"OK","Correct inputs",IF(K879=0,"Zero sales",IF(NOT('Sales overview'!$R$8),"Set target",IF(N879&lt;'Sales overview'!$E$6,"Below target","At/above target"))))))</x:f>
      </x:c>
    </x:row>
    <x:row r="880" ht="24" customHeight="1">
      <x:c r="A880" s="28"/>
      <x:c r="B880" s="100"/>
      <x:c r="C880" s="28"/>
      <x:c r="D880" s="28"/>
      <x:c r="E880" s="102"/>
      <x:c r="F880" s="103"/>
      <x:c r="G880" s="104"/>
      <x:c r="H880" s="103"/>
      <x:c r="I880" s="107"/>
      <x:c r="J880" s="108" t="str">
        <x:f>IFERROR(IF(COUNTA(A880:I880)=0,"",IF(LEN(TRIM(A880))=0,"REVIEW: missing ID",IF(COUNTIFS($A$7:$A$1006,A880)&lt;&gt;1,"REVIEW: duplicate ID",IF(NOT(OR(I880="Invoiced",I880="Cancelled")),"REVIEW: status",IF(I880="Cancelled","Cancelled",IF(NOT(AND(ISNUMBER(B880),B880&gt;=1,B880&lt;=2958465)),"REVIEW: date",IF(LEN(TRIM(C880))=0,"REVIEW: customer",IF(LEN(TRIM(D880))=0,"REVIEW: product",IF(NOT(AND(ISNUMBER(E880),E880&gt;0)),"REVIEW: quantity",IF(NOT(AND(ISNUMBER(F880),F880&gt;=0)),"REVIEW: price",IF(NOT(AND(ISNUMBER(G880),G880&gt;=0,G880&lt;=1)),"REVIEW: discount",IF(NOT(AND(ISNUMBER(H880),H880&gt;=0)),"REVIEW: unit cost","OK")))))))))))),"REVIEW: cell error")</x:f>
      </x:c>
      <x:c r="K880" s="109" t="str">
        <x:f>IF(J880="","",IF(J880="Cancelled",0,IF(OR(J880="OK",J880="REVIEW: unit cost"),ROUND(E880*F880*(1-G880),2),"n.a.")))</x:f>
      </x:c>
      <x:c r="L880" s="109" t="str">
        <x:f>IF(J880="","",IF(J880="Cancelled",0,IF(J880="OK",ROUND(E880*H880,2),"n.a.")))</x:f>
      </x:c>
      <x:c r="M880" s="109" t="str">
        <x:f>IF(J880="","",IF(AND(ISNUMBER(K880),ISNUMBER(L880)),K880-L880,"n.a."))</x:f>
      </x:c>
      <x:c r="N880" s="111" t="str">
        <x:f>IF(J880="","",IF(AND(ISNUMBER(M880),ISNUMBER(K880),K880&lt;&gt;0),M880/K880,"n.a."))</x:f>
      </x:c>
      <x:c r="O880" s="108" t="str">
        <x:f>IF(J880="","",IF(J880="Cancelled","Excluded",IF(J880&lt;&gt;"OK","Correct inputs",IF(K880=0,"Zero sales",IF(NOT('Sales overview'!$R$8),"Set target",IF(N880&lt;'Sales overview'!$E$6,"Below target","At/above target"))))))</x:f>
      </x:c>
    </x:row>
    <x:row r="881" ht="24" customHeight="1">
      <x:c r="A881" s="28"/>
      <x:c r="B881" s="100"/>
      <x:c r="C881" s="28"/>
      <x:c r="D881" s="28"/>
      <x:c r="E881" s="102"/>
      <x:c r="F881" s="103"/>
      <x:c r="G881" s="104"/>
      <x:c r="H881" s="103"/>
      <x:c r="I881" s="107"/>
      <x:c r="J881" s="108" t="str">
        <x:f>IFERROR(IF(COUNTA(A881:I881)=0,"",IF(LEN(TRIM(A881))=0,"REVIEW: missing ID",IF(COUNTIFS($A$7:$A$1006,A881)&lt;&gt;1,"REVIEW: duplicate ID",IF(NOT(OR(I881="Invoiced",I881="Cancelled")),"REVIEW: status",IF(I881="Cancelled","Cancelled",IF(NOT(AND(ISNUMBER(B881),B881&gt;=1,B881&lt;=2958465)),"REVIEW: date",IF(LEN(TRIM(C881))=0,"REVIEW: customer",IF(LEN(TRIM(D881))=0,"REVIEW: product",IF(NOT(AND(ISNUMBER(E881),E881&gt;0)),"REVIEW: quantity",IF(NOT(AND(ISNUMBER(F881),F881&gt;=0)),"REVIEW: price",IF(NOT(AND(ISNUMBER(G881),G881&gt;=0,G881&lt;=1)),"REVIEW: discount",IF(NOT(AND(ISNUMBER(H881),H881&gt;=0)),"REVIEW: unit cost","OK")))))))))))),"REVIEW: cell error")</x:f>
      </x:c>
      <x:c r="K881" s="109" t="str">
        <x:f>IF(J881="","",IF(J881="Cancelled",0,IF(OR(J881="OK",J881="REVIEW: unit cost"),ROUND(E881*F881*(1-G881),2),"n.a.")))</x:f>
      </x:c>
      <x:c r="L881" s="109" t="str">
        <x:f>IF(J881="","",IF(J881="Cancelled",0,IF(J881="OK",ROUND(E881*H881,2),"n.a.")))</x:f>
      </x:c>
      <x:c r="M881" s="109" t="str">
        <x:f>IF(J881="","",IF(AND(ISNUMBER(K881),ISNUMBER(L881)),K881-L881,"n.a."))</x:f>
      </x:c>
      <x:c r="N881" s="111" t="str">
        <x:f>IF(J881="","",IF(AND(ISNUMBER(M881),ISNUMBER(K881),K881&lt;&gt;0),M881/K881,"n.a."))</x:f>
      </x:c>
      <x:c r="O881" s="108" t="str">
        <x:f>IF(J881="","",IF(J881="Cancelled","Excluded",IF(J881&lt;&gt;"OK","Correct inputs",IF(K881=0,"Zero sales",IF(NOT('Sales overview'!$R$8),"Set target",IF(N881&lt;'Sales overview'!$E$6,"Below target","At/above target"))))))</x:f>
      </x:c>
    </x:row>
    <x:row r="882" ht="24" customHeight="1">
      <x:c r="A882" s="28"/>
      <x:c r="B882" s="100"/>
      <x:c r="C882" s="28"/>
      <x:c r="D882" s="28"/>
      <x:c r="E882" s="102"/>
      <x:c r="F882" s="103"/>
      <x:c r="G882" s="104"/>
      <x:c r="H882" s="103"/>
      <x:c r="I882" s="107"/>
      <x:c r="J882" s="108" t="str">
        <x:f>IFERROR(IF(COUNTA(A882:I882)=0,"",IF(LEN(TRIM(A882))=0,"REVIEW: missing ID",IF(COUNTIFS($A$7:$A$1006,A882)&lt;&gt;1,"REVIEW: duplicate ID",IF(NOT(OR(I882="Invoiced",I882="Cancelled")),"REVIEW: status",IF(I882="Cancelled","Cancelled",IF(NOT(AND(ISNUMBER(B882),B882&gt;=1,B882&lt;=2958465)),"REVIEW: date",IF(LEN(TRIM(C882))=0,"REVIEW: customer",IF(LEN(TRIM(D882))=0,"REVIEW: product",IF(NOT(AND(ISNUMBER(E882),E882&gt;0)),"REVIEW: quantity",IF(NOT(AND(ISNUMBER(F882),F882&gt;=0)),"REVIEW: price",IF(NOT(AND(ISNUMBER(G882),G882&gt;=0,G882&lt;=1)),"REVIEW: discount",IF(NOT(AND(ISNUMBER(H882),H882&gt;=0)),"REVIEW: unit cost","OK")))))))))))),"REVIEW: cell error")</x:f>
      </x:c>
      <x:c r="K882" s="109" t="str">
        <x:f>IF(J882="","",IF(J882="Cancelled",0,IF(OR(J882="OK",J882="REVIEW: unit cost"),ROUND(E882*F882*(1-G882),2),"n.a.")))</x:f>
      </x:c>
      <x:c r="L882" s="109" t="str">
        <x:f>IF(J882="","",IF(J882="Cancelled",0,IF(J882="OK",ROUND(E882*H882,2),"n.a.")))</x:f>
      </x:c>
      <x:c r="M882" s="109" t="str">
        <x:f>IF(J882="","",IF(AND(ISNUMBER(K882),ISNUMBER(L882)),K882-L882,"n.a."))</x:f>
      </x:c>
      <x:c r="N882" s="111" t="str">
        <x:f>IF(J882="","",IF(AND(ISNUMBER(M882),ISNUMBER(K882),K882&lt;&gt;0),M882/K882,"n.a."))</x:f>
      </x:c>
      <x:c r="O882" s="108" t="str">
        <x:f>IF(J882="","",IF(J882="Cancelled","Excluded",IF(J882&lt;&gt;"OK","Correct inputs",IF(K882=0,"Zero sales",IF(NOT('Sales overview'!$R$8),"Set target",IF(N882&lt;'Sales overview'!$E$6,"Below target","At/above target"))))))</x:f>
      </x:c>
    </x:row>
    <x:row r="883" ht="24" customHeight="1">
      <x:c r="A883" s="28"/>
      <x:c r="B883" s="100"/>
      <x:c r="C883" s="28"/>
      <x:c r="D883" s="28"/>
      <x:c r="E883" s="102"/>
      <x:c r="F883" s="103"/>
      <x:c r="G883" s="104"/>
      <x:c r="H883" s="103"/>
      <x:c r="I883" s="107"/>
      <x:c r="J883" s="108" t="str">
        <x:f>IFERROR(IF(COUNTA(A883:I883)=0,"",IF(LEN(TRIM(A883))=0,"REVIEW: missing ID",IF(COUNTIFS($A$7:$A$1006,A883)&lt;&gt;1,"REVIEW: duplicate ID",IF(NOT(OR(I883="Invoiced",I883="Cancelled")),"REVIEW: status",IF(I883="Cancelled","Cancelled",IF(NOT(AND(ISNUMBER(B883),B883&gt;=1,B883&lt;=2958465)),"REVIEW: date",IF(LEN(TRIM(C883))=0,"REVIEW: customer",IF(LEN(TRIM(D883))=0,"REVIEW: product",IF(NOT(AND(ISNUMBER(E883),E883&gt;0)),"REVIEW: quantity",IF(NOT(AND(ISNUMBER(F883),F883&gt;=0)),"REVIEW: price",IF(NOT(AND(ISNUMBER(G883),G883&gt;=0,G883&lt;=1)),"REVIEW: discount",IF(NOT(AND(ISNUMBER(H883),H883&gt;=0)),"REVIEW: unit cost","OK")))))))))))),"REVIEW: cell error")</x:f>
      </x:c>
      <x:c r="K883" s="109" t="str">
        <x:f>IF(J883="","",IF(J883="Cancelled",0,IF(OR(J883="OK",J883="REVIEW: unit cost"),ROUND(E883*F883*(1-G883),2),"n.a.")))</x:f>
      </x:c>
      <x:c r="L883" s="109" t="str">
        <x:f>IF(J883="","",IF(J883="Cancelled",0,IF(J883="OK",ROUND(E883*H883,2),"n.a.")))</x:f>
      </x:c>
      <x:c r="M883" s="109" t="str">
        <x:f>IF(J883="","",IF(AND(ISNUMBER(K883),ISNUMBER(L883)),K883-L883,"n.a."))</x:f>
      </x:c>
      <x:c r="N883" s="111" t="str">
        <x:f>IF(J883="","",IF(AND(ISNUMBER(M883),ISNUMBER(K883),K883&lt;&gt;0),M883/K883,"n.a."))</x:f>
      </x:c>
      <x:c r="O883" s="108" t="str">
        <x:f>IF(J883="","",IF(J883="Cancelled","Excluded",IF(J883&lt;&gt;"OK","Correct inputs",IF(K883=0,"Zero sales",IF(NOT('Sales overview'!$R$8),"Set target",IF(N883&lt;'Sales overview'!$E$6,"Below target","At/above target"))))))</x:f>
      </x:c>
    </x:row>
    <x:row r="884" ht="24" customHeight="1">
      <x:c r="A884" s="28"/>
      <x:c r="B884" s="100"/>
      <x:c r="C884" s="28"/>
      <x:c r="D884" s="28"/>
      <x:c r="E884" s="102"/>
      <x:c r="F884" s="103"/>
      <x:c r="G884" s="104"/>
      <x:c r="H884" s="103"/>
      <x:c r="I884" s="107"/>
      <x:c r="J884" s="108" t="str">
        <x:f>IFERROR(IF(COUNTA(A884:I884)=0,"",IF(LEN(TRIM(A884))=0,"REVIEW: missing ID",IF(COUNTIFS($A$7:$A$1006,A884)&lt;&gt;1,"REVIEW: duplicate ID",IF(NOT(OR(I884="Invoiced",I884="Cancelled")),"REVIEW: status",IF(I884="Cancelled","Cancelled",IF(NOT(AND(ISNUMBER(B884),B884&gt;=1,B884&lt;=2958465)),"REVIEW: date",IF(LEN(TRIM(C884))=0,"REVIEW: customer",IF(LEN(TRIM(D884))=0,"REVIEW: product",IF(NOT(AND(ISNUMBER(E884),E884&gt;0)),"REVIEW: quantity",IF(NOT(AND(ISNUMBER(F884),F884&gt;=0)),"REVIEW: price",IF(NOT(AND(ISNUMBER(G884),G884&gt;=0,G884&lt;=1)),"REVIEW: discount",IF(NOT(AND(ISNUMBER(H884),H884&gt;=0)),"REVIEW: unit cost","OK")))))))))))),"REVIEW: cell error")</x:f>
      </x:c>
      <x:c r="K884" s="109" t="str">
        <x:f>IF(J884="","",IF(J884="Cancelled",0,IF(OR(J884="OK",J884="REVIEW: unit cost"),ROUND(E884*F884*(1-G884),2),"n.a.")))</x:f>
      </x:c>
      <x:c r="L884" s="109" t="str">
        <x:f>IF(J884="","",IF(J884="Cancelled",0,IF(J884="OK",ROUND(E884*H884,2),"n.a.")))</x:f>
      </x:c>
      <x:c r="M884" s="109" t="str">
        <x:f>IF(J884="","",IF(AND(ISNUMBER(K884),ISNUMBER(L884)),K884-L884,"n.a."))</x:f>
      </x:c>
      <x:c r="N884" s="111" t="str">
        <x:f>IF(J884="","",IF(AND(ISNUMBER(M884),ISNUMBER(K884),K884&lt;&gt;0),M884/K884,"n.a."))</x:f>
      </x:c>
      <x:c r="O884" s="108" t="str">
        <x:f>IF(J884="","",IF(J884="Cancelled","Excluded",IF(J884&lt;&gt;"OK","Correct inputs",IF(K884=0,"Zero sales",IF(NOT('Sales overview'!$R$8),"Set target",IF(N884&lt;'Sales overview'!$E$6,"Below target","At/above target"))))))</x:f>
      </x:c>
    </x:row>
    <x:row r="885" ht="24" customHeight="1">
      <x:c r="A885" s="28"/>
      <x:c r="B885" s="100"/>
      <x:c r="C885" s="28"/>
      <x:c r="D885" s="28"/>
      <x:c r="E885" s="102"/>
      <x:c r="F885" s="103"/>
      <x:c r="G885" s="104"/>
      <x:c r="H885" s="103"/>
      <x:c r="I885" s="107"/>
      <x:c r="J885" s="108" t="str">
        <x:f>IFERROR(IF(COUNTA(A885:I885)=0,"",IF(LEN(TRIM(A885))=0,"REVIEW: missing ID",IF(COUNTIFS($A$7:$A$1006,A885)&lt;&gt;1,"REVIEW: duplicate ID",IF(NOT(OR(I885="Invoiced",I885="Cancelled")),"REVIEW: status",IF(I885="Cancelled","Cancelled",IF(NOT(AND(ISNUMBER(B885),B885&gt;=1,B885&lt;=2958465)),"REVIEW: date",IF(LEN(TRIM(C885))=0,"REVIEW: customer",IF(LEN(TRIM(D885))=0,"REVIEW: product",IF(NOT(AND(ISNUMBER(E885),E885&gt;0)),"REVIEW: quantity",IF(NOT(AND(ISNUMBER(F885),F885&gt;=0)),"REVIEW: price",IF(NOT(AND(ISNUMBER(G885),G885&gt;=0,G885&lt;=1)),"REVIEW: discount",IF(NOT(AND(ISNUMBER(H885),H885&gt;=0)),"REVIEW: unit cost","OK")))))))))))),"REVIEW: cell error")</x:f>
      </x:c>
      <x:c r="K885" s="109" t="str">
        <x:f>IF(J885="","",IF(J885="Cancelled",0,IF(OR(J885="OK",J885="REVIEW: unit cost"),ROUND(E885*F885*(1-G885),2),"n.a.")))</x:f>
      </x:c>
      <x:c r="L885" s="109" t="str">
        <x:f>IF(J885="","",IF(J885="Cancelled",0,IF(J885="OK",ROUND(E885*H885,2),"n.a.")))</x:f>
      </x:c>
      <x:c r="M885" s="109" t="str">
        <x:f>IF(J885="","",IF(AND(ISNUMBER(K885),ISNUMBER(L885)),K885-L885,"n.a."))</x:f>
      </x:c>
      <x:c r="N885" s="111" t="str">
        <x:f>IF(J885="","",IF(AND(ISNUMBER(M885),ISNUMBER(K885),K885&lt;&gt;0),M885/K885,"n.a."))</x:f>
      </x:c>
      <x:c r="O885" s="108" t="str">
        <x:f>IF(J885="","",IF(J885="Cancelled","Excluded",IF(J885&lt;&gt;"OK","Correct inputs",IF(K885=0,"Zero sales",IF(NOT('Sales overview'!$R$8),"Set target",IF(N885&lt;'Sales overview'!$E$6,"Below target","At/above target"))))))</x:f>
      </x:c>
    </x:row>
    <x:row r="886" ht="24" customHeight="1">
      <x:c r="A886" s="28"/>
      <x:c r="B886" s="100"/>
      <x:c r="C886" s="28"/>
      <x:c r="D886" s="28"/>
      <x:c r="E886" s="102"/>
      <x:c r="F886" s="103"/>
      <x:c r="G886" s="104"/>
      <x:c r="H886" s="103"/>
      <x:c r="I886" s="107"/>
      <x:c r="J886" s="108" t="str">
        <x:f>IFERROR(IF(COUNTA(A886:I886)=0,"",IF(LEN(TRIM(A886))=0,"REVIEW: missing ID",IF(COUNTIFS($A$7:$A$1006,A886)&lt;&gt;1,"REVIEW: duplicate ID",IF(NOT(OR(I886="Invoiced",I886="Cancelled")),"REVIEW: status",IF(I886="Cancelled","Cancelled",IF(NOT(AND(ISNUMBER(B886),B886&gt;=1,B886&lt;=2958465)),"REVIEW: date",IF(LEN(TRIM(C886))=0,"REVIEW: customer",IF(LEN(TRIM(D886))=0,"REVIEW: product",IF(NOT(AND(ISNUMBER(E886),E886&gt;0)),"REVIEW: quantity",IF(NOT(AND(ISNUMBER(F886),F886&gt;=0)),"REVIEW: price",IF(NOT(AND(ISNUMBER(G886),G886&gt;=0,G886&lt;=1)),"REVIEW: discount",IF(NOT(AND(ISNUMBER(H886),H886&gt;=0)),"REVIEW: unit cost","OK")))))))))))),"REVIEW: cell error")</x:f>
      </x:c>
      <x:c r="K886" s="109" t="str">
        <x:f>IF(J886="","",IF(J886="Cancelled",0,IF(OR(J886="OK",J886="REVIEW: unit cost"),ROUND(E886*F886*(1-G886),2),"n.a.")))</x:f>
      </x:c>
      <x:c r="L886" s="109" t="str">
        <x:f>IF(J886="","",IF(J886="Cancelled",0,IF(J886="OK",ROUND(E886*H886,2),"n.a.")))</x:f>
      </x:c>
      <x:c r="M886" s="109" t="str">
        <x:f>IF(J886="","",IF(AND(ISNUMBER(K886),ISNUMBER(L886)),K886-L886,"n.a."))</x:f>
      </x:c>
      <x:c r="N886" s="111" t="str">
        <x:f>IF(J886="","",IF(AND(ISNUMBER(M886),ISNUMBER(K886),K886&lt;&gt;0),M886/K886,"n.a."))</x:f>
      </x:c>
      <x:c r="O886" s="108" t="str">
        <x:f>IF(J886="","",IF(J886="Cancelled","Excluded",IF(J886&lt;&gt;"OK","Correct inputs",IF(K886=0,"Zero sales",IF(NOT('Sales overview'!$R$8),"Set target",IF(N886&lt;'Sales overview'!$E$6,"Below target","At/above target"))))))</x:f>
      </x:c>
    </x:row>
    <x:row r="887" ht="24" customHeight="1">
      <x:c r="A887" s="28"/>
      <x:c r="B887" s="100"/>
      <x:c r="C887" s="28"/>
      <x:c r="D887" s="28"/>
      <x:c r="E887" s="102"/>
      <x:c r="F887" s="103"/>
      <x:c r="G887" s="104"/>
      <x:c r="H887" s="103"/>
      <x:c r="I887" s="107"/>
      <x:c r="J887" s="108" t="str">
        <x:f>IFERROR(IF(COUNTA(A887:I887)=0,"",IF(LEN(TRIM(A887))=0,"REVIEW: missing ID",IF(COUNTIFS($A$7:$A$1006,A887)&lt;&gt;1,"REVIEW: duplicate ID",IF(NOT(OR(I887="Invoiced",I887="Cancelled")),"REVIEW: status",IF(I887="Cancelled","Cancelled",IF(NOT(AND(ISNUMBER(B887),B887&gt;=1,B887&lt;=2958465)),"REVIEW: date",IF(LEN(TRIM(C887))=0,"REVIEW: customer",IF(LEN(TRIM(D887))=0,"REVIEW: product",IF(NOT(AND(ISNUMBER(E887),E887&gt;0)),"REVIEW: quantity",IF(NOT(AND(ISNUMBER(F887),F887&gt;=0)),"REVIEW: price",IF(NOT(AND(ISNUMBER(G887),G887&gt;=0,G887&lt;=1)),"REVIEW: discount",IF(NOT(AND(ISNUMBER(H887),H887&gt;=0)),"REVIEW: unit cost","OK")))))))))))),"REVIEW: cell error")</x:f>
      </x:c>
      <x:c r="K887" s="109" t="str">
        <x:f>IF(J887="","",IF(J887="Cancelled",0,IF(OR(J887="OK",J887="REVIEW: unit cost"),ROUND(E887*F887*(1-G887),2),"n.a.")))</x:f>
      </x:c>
      <x:c r="L887" s="109" t="str">
        <x:f>IF(J887="","",IF(J887="Cancelled",0,IF(J887="OK",ROUND(E887*H887,2),"n.a.")))</x:f>
      </x:c>
      <x:c r="M887" s="109" t="str">
        <x:f>IF(J887="","",IF(AND(ISNUMBER(K887),ISNUMBER(L887)),K887-L887,"n.a."))</x:f>
      </x:c>
      <x:c r="N887" s="111" t="str">
        <x:f>IF(J887="","",IF(AND(ISNUMBER(M887),ISNUMBER(K887),K887&lt;&gt;0),M887/K887,"n.a."))</x:f>
      </x:c>
      <x:c r="O887" s="108" t="str">
        <x:f>IF(J887="","",IF(J887="Cancelled","Excluded",IF(J887&lt;&gt;"OK","Correct inputs",IF(K887=0,"Zero sales",IF(NOT('Sales overview'!$R$8),"Set target",IF(N887&lt;'Sales overview'!$E$6,"Below target","At/above target"))))))</x:f>
      </x:c>
    </x:row>
    <x:row r="888" ht="24" customHeight="1">
      <x:c r="A888" s="28"/>
      <x:c r="B888" s="100"/>
      <x:c r="C888" s="28"/>
      <x:c r="D888" s="28"/>
      <x:c r="E888" s="102"/>
      <x:c r="F888" s="103"/>
      <x:c r="G888" s="104"/>
      <x:c r="H888" s="103"/>
      <x:c r="I888" s="107"/>
      <x:c r="J888" s="108" t="str">
        <x:f>IFERROR(IF(COUNTA(A888:I888)=0,"",IF(LEN(TRIM(A888))=0,"REVIEW: missing ID",IF(COUNTIFS($A$7:$A$1006,A888)&lt;&gt;1,"REVIEW: duplicate ID",IF(NOT(OR(I888="Invoiced",I888="Cancelled")),"REVIEW: status",IF(I888="Cancelled","Cancelled",IF(NOT(AND(ISNUMBER(B888),B888&gt;=1,B888&lt;=2958465)),"REVIEW: date",IF(LEN(TRIM(C888))=0,"REVIEW: customer",IF(LEN(TRIM(D888))=0,"REVIEW: product",IF(NOT(AND(ISNUMBER(E888),E888&gt;0)),"REVIEW: quantity",IF(NOT(AND(ISNUMBER(F888),F888&gt;=0)),"REVIEW: price",IF(NOT(AND(ISNUMBER(G888),G888&gt;=0,G888&lt;=1)),"REVIEW: discount",IF(NOT(AND(ISNUMBER(H888),H888&gt;=0)),"REVIEW: unit cost","OK")))))))))))),"REVIEW: cell error")</x:f>
      </x:c>
      <x:c r="K888" s="109" t="str">
        <x:f>IF(J888="","",IF(J888="Cancelled",0,IF(OR(J888="OK",J888="REVIEW: unit cost"),ROUND(E888*F888*(1-G888),2),"n.a.")))</x:f>
      </x:c>
      <x:c r="L888" s="109" t="str">
        <x:f>IF(J888="","",IF(J888="Cancelled",0,IF(J888="OK",ROUND(E888*H888,2),"n.a.")))</x:f>
      </x:c>
      <x:c r="M888" s="109" t="str">
        <x:f>IF(J888="","",IF(AND(ISNUMBER(K888),ISNUMBER(L888)),K888-L888,"n.a."))</x:f>
      </x:c>
      <x:c r="N888" s="111" t="str">
        <x:f>IF(J888="","",IF(AND(ISNUMBER(M888),ISNUMBER(K888),K888&lt;&gt;0),M888/K888,"n.a."))</x:f>
      </x:c>
      <x:c r="O888" s="108" t="str">
        <x:f>IF(J888="","",IF(J888="Cancelled","Excluded",IF(J888&lt;&gt;"OK","Correct inputs",IF(K888=0,"Zero sales",IF(NOT('Sales overview'!$R$8),"Set target",IF(N888&lt;'Sales overview'!$E$6,"Below target","At/above target"))))))</x:f>
      </x:c>
    </x:row>
    <x:row r="889" ht="24" customHeight="1">
      <x:c r="A889" s="28"/>
      <x:c r="B889" s="100"/>
      <x:c r="C889" s="28"/>
      <x:c r="D889" s="28"/>
      <x:c r="E889" s="102"/>
      <x:c r="F889" s="103"/>
      <x:c r="G889" s="104"/>
      <x:c r="H889" s="103"/>
      <x:c r="I889" s="107"/>
      <x:c r="J889" s="108" t="str">
        <x:f>IFERROR(IF(COUNTA(A889:I889)=0,"",IF(LEN(TRIM(A889))=0,"REVIEW: missing ID",IF(COUNTIFS($A$7:$A$1006,A889)&lt;&gt;1,"REVIEW: duplicate ID",IF(NOT(OR(I889="Invoiced",I889="Cancelled")),"REVIEW: status",IF(I889="Cancelled","Cancelled",IF(NOT(AND(ISNUMBER(B889),B889&gt;=1,B889&lt;=2958465)),"REVIEW: date",IF(LEN(TRIM(C889))=0,"REVIEW: customer",IF(LEN(TRIM(D889))=0,"REVIEW: product",IF(NOT(AND(ISNUMBER(E889),E889&gt;0)),"REVIEW: quantity",IF(NOT(AND(ISNUMBER(F889),F889&gt;=0)),"REVIEW: price",IF(NOT(AND(ISNUMBER(G889),G889&gt;=0,G889&lt;=1)),"REVIEW: discount",IF(NOT(AND(ISNUMBER(H889),H889&gt;=0)),"REVIEW: unit cost","OK")))))))))))),"REVIEW: cell error")</x:f>
      </x:c>
      <x:c r="K889" s="109" t="str">
        <x:f>IF(J889="","",IF(J889="Cancelled",0,IF(OR(J889="OK",J889="REVIEW: unit cost"),ROUND(E889*F889*(1-G889),2),"n.a.")))</x:f>
      </x:c>
      <x:c r="L889" s="109" t="str">
        <x:f>IF(J889="","",IF(J889="Cancelled",0,IF(J889="OK",ROUND(E889*H889,2),"n.a.")))</x:f>
      </x:c>
      <x:c r="M889" s="109" t="str">
        <x:f>IF(J889="","",IF(AND(ISNUMBER(K889),ISNUMBER(L889)),K889-L889,"n.a."))</x:f>
      </x:c>
      <x:c r="N889" s="111" t="str">
        <x:f>IF(J889="","",IF(AND(ISNUMBER(M889),ISNUMBER(K889),K889&lt;&gt;0),M889/K889,"n.a."))</x:f>
      </x:c>
      <x:c r="O889" s="108" t="str">
        <x:f>IF(J889="","",IF(J889="Cancelled","Excluded",IF(J889&lt;&gt;"OK","Correct inputs",IF(K889=0,"Zero sales",IF(NOT('Sales overview'!$R$8),"Set target",IF(N889&lt;'Sales overview'!$E$6,"Below target","At/above target"))))))</x:f>
      </x:c>
    </x:row>
    <x:row r="890" ht="24" customHeight="1">
      <x:c r="A890" s="28"/>
      <x:c r="B890" s="100"/>
      <x:c r="C890" s="28"/>
      <x:c r="D890" s="28"/>
      <x:c r="E890" s="102"/>
      <x:c r="F890" s="103"/>
      <x:c r="G890" s="104"/>
      <x:c r="H890" s="103"/>
      <x:c r="I890" s="107"/>
      <x:c r="J890" s="108" t="str">
        <x:f>IFERROR(IF(COUNTA(A890:I890)=0,"",IF(LEN(TRIM(A890))=0,"REVIEW: missing ID",IF(COUNTIFS($A$7:$A$1006,A890)&lt;&gt;1,"REVIEW: duplicate ID",IF(NOT(OR(I890="Invoiced",I890="Cancelled")),"REVIEW: status",IF(I890="Cancelled","Cancelled",IF(NOT(AND(ISNUMBER(B890),B890&gt;=1,B890&lt;=2958465)),"REVIEW: date",IF(LEN(TRIM(C890))=0,"REVIEW: customer",IF(LEN(TRIM(D890))=0,"REVIEW: product",IF(NOT(AND(ISNUMBER(E890),E890&gt;0)),"REVIEW: quantity",IF(NOT(AND(ISNUMBER(F890),F890&gt;=0)),"REVIEW: price",IF(NOT(AND(ISNUMBER(G890),G890&gt;=0,G890&lt;=1)),"REVIEW: discount",IF(NOT(AND(ISNUMBER(H890),H890&gt;=0)),"REVIEW: unit cost","OK")))))))))))),"REVIEW: cell error")</x:f>
      </x:c>
      <x:c r="K890" s="109" t="str">
        <x:f>IF(J890="","",IF(J890="Cancelled",0,IF(OR(J890="OK",J890="REVIEW: unit cost"),ROUND(E890*F890*(1-G890),2),"n.a.")))</x:f>
      </x:c>
      <x:c r="L890" s="109" t="str">
        <x:f>IF(J890="","",IF(J890="Cancelled",0,IF(J890="OK",ROUND(E890*H890,2),"n.a.")))</x:f>
      </x:c>
      <x:c r="M890" s="109" t="str">
        <x:f>IF(J890="","",IF(AND(ISNUMBER(K890),ISNUMBER(L890)),K890-L890,"n.a."))</x:f>
      </x:c>
      <x:c r="N890" s="111" t="str">
        <x:f>IF(J890="","",IF(AND(ISNUMBER(M890),ISNUMBER(K890),K890&lt;&gt;0),M890/K890,"n.a."))</x:f>
      </x:c>
      <x:c r="O890" s="108" t="str">
        <x:f>IF(J890="","",IF(J890="Cancelled","Excluded",IF(J890&lt;&gt;"OK","Correct inputs",IF(K890=0,"Zero sales",IF(NOT('Sales overview'!$R$8),"Set target",IF(N890&lt;'Sales overview'!$E$6,"Below target","At/above target"))))))</x:f>
      </x:c>
    </x:row>
    <x:row r="891" ht="24" customHeight="1">
      <x:c r="A891" s="28"/>
      <x:c r="B891" s="100"/>
      <x:c r="C891" s="28"/>
      <x:c r="D891" s="28"/>
      <x:c r="E891" s="102"/>
      <x:c r="F891" s="103"/>
      <x:c r="G891" s="104"/>
      <x:c r="H891" s="103"/>
      <x:c r="I891" s="107"/>
      <x:c r="J891" s="108" t="str">
        <x:f>IFERROR(IF(COUNTA(A891:I891)=0,"",IF(LEN(TRIM(A891))=0,"REVIEW: missing ID",IF(COUNTIFS($A$7:$A$1006,A891)&lt;&gt;1,"REVIEW: duplicate ID",IF(NOT(OR(I891="Invoiced",I891="Cancelled")),"REVIEW: status",IF(I891="Cancelled","Cancelled",IF(NOT(AND(ISNUMBER(B891),B891&gt;=1,B891&lt;=2958465)),"REVIEW: date",IF(LEN(TRIM(C891))=0,"REVIEW: customer",IF(LEN(TRIM(D891))=0,"REVIEW: product",IF(NOT(AND(ISNUMBER(E891),E891&gt;0)),"REVIEW: quantity",IF(NOT(AND(ISNUMBER(F891),F891&gt;=0)),"REVIEW: price",IF(NOT(AND(ISNUMBER(G891),G891&gt;=0,G891&lt;=1)),"REVIEW: discount",IF(NOT(AND(ISNUMBER(H891),H891&gt;=0)),"REVIEW: unit cost","OK")))))))))))),"REVIEW: cell error")</x:f>
      </x:c>
      <x:c r="K891" s="109" t="str">
        <x:f>IF(J891="","",IF(J891="Cancelled",0,IF(OR(J891="OK",J891="REVIEW: unit cost"),ROUND(E891*F891*(1-G891),2),"n.a.")))</x:f>
      </x:c>
      <x:c r="L891" s="109" t="str">
        <x:f>IF(J891="","",IF(J891="Cancelled",0,IF(J891="OK",ROUND(E891*H891,2),"n.a.")))</x:f>
      </x:c>
      <x:c r="M891" s="109" t="str">
        <x:f>IF(J891="","",IF(AND(ISNUMBER(K891),ISNUMBER(L891)),K891-L891,"n.a."))</x:f>
      </x:c>
      <x:c r="N891" s="111" t="str">
        <x:f>IF(J891="","",IF(AND(ISNUMBER(M891),ISNUMBER(K891),K891&lt;&gt;0),M891/K891,"n.a."))</x:f>
      </x:c>
      <x:c r="O891" s="108" t="str">
        <x:f>IF(J891="","",IF(J891="Cancelled","Excluded",IF(J891&lt;&gt;"OK","Correct inputs",IF(K891=0,"Zero sales",IF(NOT('Sales overview'!$R$8),"Set target",IF(N891&lt;'Sales overview'!$E$6,"Below target","At/above target"))))))</x:f>
      </x:c>
    </x:row>
    <x:row r="892" ht="24" customHeight="1">
      <x:c r="A892" s="28"/>
      <x:c r="B892" s="100"/>
      <x:c r="C892" s="28"/>
      <x:c r="D892" s="28"/>
      <x:c r="E892" s="102"/>
      <x:c r="F892" s="103"/>
      <x:c r="G892" s="104"/>
      <x:c r="H892" s="103"/>
      <x:c r="I892" s="107"/>
      <x:c r="J892" s="108" t="str">
        <x:f>IFERROR(IF(COUNTA(A892:I892)=0,"",IF(LEN(TRIM(A892))=0,"REVIEW: missing ID",IF(COUNTIFS($A$7:$A$1006,A892)&lt;&gt;1,"REVIEW: duplicate ID",IF(NOT(OR(I892="Invoiced",I892="Cancelled")),"REVIEW: status",IF(I892="Cancelled","Cancelled",IF(NOT(AND(ISNUMBER(B892),B892&gt;=1,B892&lt;=2958465)),"REVIEW: date",IF(LEN(TRIM(C892))=0,"REVIEW: customer",IF(LEN(TRIM(D892))=0,"REVIEW: product",IF(NOT(AND(ISNUMBER(E892),E892&gt;0)),"REVIEW: quantity",IF(NOT(AND(ISNUMBER(F892),F892&gt;=0)),"REVIEW: price",IF(NOT(AND(ISNUMBER(G892),G892&gt;=0,G892&lt;=1)),"REVIEW: discount",IF(NOT(AND(ISNUMBER(H892),H892&gt;=0)),"REVIEW: unit cost","OK")))))))))))),"REVIEW: cell error")</x:f>
      </x:c>
      <x:c r="K892" s="109" t="str">
        <x:f>IF(J892="","",IF(J892="Cancelled",0,IF(OR(J892="OK",J892="REVIEW: unit cost"),ROUND(E892*F892*(1-G892),2),"n.a.")))</x:f>
      </x:c>
      <x:c r="L892" s="109" t="str">
        <x:f>IF(J892="","",IF(J892="Cancelled",0,IF(J892="OK",ROUND(E892*H892,2),"n.a.")))</x:f>
      </x:c>
      <x:c r="M892" s="109" t="str">
        <x:f>IF(J892="","",IF(AND(ISNUMBER(K892),ISNUMBER(L892)),K892-L892,"n.a."))</x:f>
      </x:c>
      <x:c r="N892" s="111" t="str">
        <x:f>IF(J892="","",IF(AND(ISNUMBER(M892),ISNUMBER(K892),K892&lt;&gt;0),M892/K892,"n.a."))</x:f>
      </x:c>
      <x:c r="O892" s="108" t="str">
        <x:f>IF(J892="","",IF(J892="Cancelled","Excluded",IF(J892&lt;&gt;"OK","Correct inputs",IF(K892=0,"Zero sales",IF(NOT('Sales overview'!$R$8),"Set target",IF(N892&lt;'Sales overview'!$E$6,"Below target","At/above target"))))))</x:f>
      </x:c>
    </x:row>
    <x:row r="893" ht="24" customHeight="1">
      <x:c r="A893" s="28"/>
      <x:c r="B893" s="100"/>
      <x:c r="C893" s="28"/>
      <x:c r="D893" s="28"/>
      <x:c r="E893" s="102"/>
      <x:c r="F893" s="103"/>
      <x:c r="G893" s="104"/>
      <x:c r="H893" s="103"/>
      <x:c r="I893" s="107"/>
      <x:c r="J893" s="108" t="str">
        <x:f>IFERROR(IF(COUNTA(A893:I893)=0,"",IF(LEN(TRIM(A893))=0,"REVIEW: missing ID",IF(COUNTIFS($A$7:$A$1006,A893)&lt;&gt;1,"REVIEW: duplicate ID",IF(NOT(OR(I893="Invoiced",I893="Cancelled")),"REVIEW: status",IF(I893="Cancelled","Cancelled",IF(NOT(AND(ISNUMBER(B893),B893&gt;=1,B893&lt;=2958465)),"REVIEW: date",IF(LEN(TRIM(C893))=0,"REVIEW: customer",IF(LEN(TRIM(D893))=0,"REVIEW: product",IF(NOT(AND(ISNUMBER(E893),E893&gt;0)),"REVIEW: quantity",IF(NOT(AND(ISNUMBER(F893),F893&gt;=0)),"REVIEW: price",IF(NOT(AND(ISNUMBER(G893),G893&gt;=0,G893&lt;=1)),"REVIEW: discount",IF(NOT(AND(ISNUMBER(H893),H893&gt;=0)),"REVIEW: unit cost","OK")))))))))))),"REVIEW: cell error")</x:f>
      </x:c>
      <x:c r="K893" s="109" t="str">
        <x:f>IF(J893="","",IF(J893="Cancelled",0,IF(OR(J893="OK",J893="REVIEW: unit cost"),ROUND(E893*F893*(1-G893),2),"n.a.")))</x:f>
      </x:c>
      <x:c r="L893" s="109" t="str">
        <x:f>IF(J893="","",IF(J893="Cancelled",0,IF(J893="OK",ROUND(E893*H893,2),"n.a.")))</x:f>
      </x:c>
      <x:c r="M893" s="109" t="str">
        <x:f>IF(J893="","",IF(AND(ISNUMBER(K893),ISNUMBER(L893)),K893-L893,"n.a."))</x:f>
      </x:c>
      <x:c r="N893" s="111" t="str">
        <x:f>IF(J893="","",IF(AND(ISNUMBER(M893),ISNUMBER(K893),K893&lt;&gt;0),M893/K893,"n.a."))</x:f>
      </x:c>
      <x:c r="O893" s="108" t="str">
        <x:f>IF(J893="","",IF(J893="Cancelled","Excluded",IF(J893&lt;&gt;"OK","Correct inputs",IF(K893=0,"Zero sales",IF(NOT('Sales overview'!$R$8),"Set target",IF(N893&lt;'Sales overview'!$E$6,"Below target","At/above target"))))))</x:f>
      </x:c>
    </x:row>
    <x:row r="894" ht="24" customHeight="1">
      <x:c r="A894" s="28"/>
      <x:c r="B894" s="100"/>
      <x:c r="C894" s="28"/>
      <x:c r="D894" s="28"/>
      <x:c r="E894" s="102"/>
      <x:c r="F894" s="103"/>
      <x:c r="G894" s="104"/>
      <x:c r="H894" s="103"/>
      <x:c r="I894" s="107"/>
      <x:c r="J894" s="108" t="str">
        <x:f>IFERROR(IF(COUNTA(A894:I894)=0,"",IF(LEN(TRIM(A894))=0,"REVIEW: missing ID",IF(COUNTIFS($A$7:$A$1006,A894)&lt;&gt;1,"REVIEW: duplicate ID",IF(NOT(OR(I894="Invoiced",I894="Cancelled")),"REVIEW: status",IF(I894="Cancelled","Cancelled",IF(NOT(AND(ISNUMBER(B894),B894&gt;=1,B894&lt;=2958465)),"REVIEW: date",IF(LEN(TRIM(C894))=0,"REVIEW: customer",IF(LEN(TRIM(D894))=0,"REVIEW: product",IF(NOT(AND(ISNUMBER(E894),E894&gt;0)),"REVIEW: quantity",IF(NOT(AND(ISNUMBER(F894),F894&gt;=0)),"REVIEW: price",IF(NOT(AND(ISNUMBER(G894),G894&gt;=0,G894&lt;=1)),"REVIEW: discount",IF(NOT(AND(ISNUMBER(H894),H894&gt;=0)),"REVIEW: unit cost","OK")))))))))))),"REVIEW: cell error")</x:f>
      </x:c>
      <x:c r="K894" s="109" t="str">
        <x:f>IF(J894="","",IF(J894="Cancelled",0,IF(OR(J894="OK",J894="REVIEW: unit cost"),ROUND(E894*F894*(1-G894),2),"n.a.")))</x:f>
      </x:c>
      <x:c r="L894" s="109" t="str">
        <x:f>IF(J894="","",IF(J894="Cancelled",0,IF(J894="OK",ROUND(E894*H894,2),"n.a.")))</x:f>
      </x:c>
      <x:c r="M894" s="109" t="str">
        <x:f>IF(J894="","",IF(AND(ISNUMBER(K894),ISNUMBER(L894)),K894-L894,"n.a."))</x:f>
      </x:c>
      <x:c r="N894" s="111" t="str">
        <x:f>IF(J894="","",IF(AND(ISNUMBER(M894),ISNUMBER(K894),K894&lt;&gt;0),M894/K894,"n.a."))</x:f>
      </x:c>
      <x:c r="O894" s="108" t="str">
        <x:f>IF(J894="","",IF(J894="Cancelled","Excluded",IF(J894&lt;&gt;"OK","Correct inputs",IF(K894=0,"Zero sales",IF(NOT('Sales overview'!$R$8),"Set target",IF(N894&lt;'Sales overview'!$E$6,"Below target","At/above target"))))))</x:f>
      </x:c>
    </x:row>
    <x:row r="895" ht="24" customHeight="1">
      <x:c r="A895" s="28"/>
      <x:c r="B895" s="100"/>
      <x:c r="C895" s="28"/>
      <x:c r="D895" s="28"/>
      <x:c r="E895" s="102"/>
      <x:c r="F895" s="103"/>
      <x:c r="G895" s="104"/>
      <x:c r="H895" s="103"/>
      <x:c r="I895" s="107"/>
      <x:c r="J895" s="108" t="str">
        <x:f>IFERROR(IF(COUNTA(A895:I895)=0,"",IF(LEN(TRIM(A895))=0,"REVIEW: missing ID",IF(COUNTIFS($A$7:$A$1006,A895)&lt;&gt;1,"REVIEW: duplicate ID",IF(NOT(OR(I895="Invoiced",I895="Cancelled")),"REVIEW: status",IF(I895="Cancelled","Cancelled",IF(NOT(AND(ISNUMBER(B895),B895&gt;=1,B895&lt;=2958465)),"REVIEW: date",IF(LEN(TRIM(C895))=0,"REVIEW: customer",IF(LEN(TRIM(D895))=0,"REVIEW: product",IF(NOT(AND(ISNUMBER(E895),E895&gt;0)),"REVIEW: quantity",IF(NOT(AND(ISNUMBER(F895),F895&gt;=0)),"REVIEW: price",IF(NOT(AND(ISNUMBER(G895),G895&gt;=0,G895&lt;=1)),"REVIEW: discount",IF(NOT(AND(ISNUMBER(H895),H895&gt;=0)),"REVIEW: unit cost","OK")))))))))))),"REVIEW: cell error")</x:f>
      </x:c>
      <x:c r="K895" s="109" t="str">
        <x:f>IF(J895="","",IF(J895="Cancelled",0,IF(OR(J895="OK",J895="REVIEW: unit cost"),ROUND(E895*F895*(1-G895),2),"n.a.")))</x:f>
      </x:c>
      <x:c r="L895" s="109" t="str">
        <x:f>IF(J895="","",IF(J895="Cancelled",0,IF(J895="OK",ROUND(E895*H895,2),"n.a.")))</x:f>
      </x:c>
      <x:c r="M895" s="109" t="str">
        <x:f>IF(J895="","",IF(AND(ISNUMBER(K895),ISNUMBER(L895)),K895-L895,"n.a."))</x:f>
      </x:c>
      <x:c r="N895" s="111" t="str">
        <x:f>IF(J895="","",IF(AND(ISNUMBER(M895),ISNUMBER(K895),K895&lt;&gt;0),M895/K895,"n.a."))</x:f>
      </x:c>
      <x:c r="O895" s="108" t="str">
        <x:f>IF(J895="","",IF(J895="Cancelled","Excluded",IF(J895&lt;&gt;"OK","Correct inputs",IF(K895=0,"Zero sales",IF(NOT('Sales overview'!$R$8),"Set target",IF(N895&lt;'Sales overview'!$E$6,"Below target","At/above target"))))))</x:f>
      </x:c>
    </x:row>
    <x:row r="896" ht="24" customHeight="1">
      <x:c r="A896" s="28"/>
      <x:c r="B896" s="100"/>
      <x:c r="C896" s="28"/>
      <x:c r="D896" s="28"/>
      <x:c r="E896" s="102"/>
      <x:c r="F896" s="103"/>
      <x:c r="G896" s="104"/>
      <x:c r="H896" s="103"/>
      <x:c r="I896" s="107"/>
      <x:c r="J896" s="108" t="str">
        <x:f>IFERROR(IF(COUNTA(A896:I896)=0,"",IF(LEN(TRIM(A896))=0,"REVIEW: missing ID",IF(COUNTIFS($A$7:$A$1006,A896)&lt;&gt;1,"REVIEW: duplicate ID",IF(NOT(OR(I896="Invoiced",I896="Cancelled")),"REVIEW: status",IF(I896="Cancelled","Cancelled",IF(NOT(AND(ISNUMBER(B896),B896&gt;=1,B896&lt;=2958465)),"REVIEW: date",IF(LEN(TRIM(C896))=0,"REVIEW: customer",IF(LEN(TRIM(D896))=0,"REVIEW: product",IF(NOT(AND(ISNUMBER(E896),E896&gt;0)),"REVIEW: quantity",IF(NOT(AND(ISNUMBER(F896),F896&gt;=0)),"REVIEW: price",IF(NOT(AND(ISNUMBER(G896),G896&gt;=0,G896&lt;=1)),"REVIEW: discount",IF(NOT(AND(ISNUMBER(H896),H896&gt;=0)),"REVIEW: unit cost","OK")))))))))))),"REVIEW: cell error")</x:f>
      </x:c>
      <x:c r="K896" s="109" t="str">
        <x:f>IF(J896="","",IF(J896="Cancelled",0,IF(OR(J896="OK",J896="REVIEW: unit cost"),ROUND(E896*F896*(1-G896),2),"n.a.")))</x:f>
      </x:c>
      <x:c r="L896" s="109" t="str">
        <x:f>IF(J896="","",IF(J896="Cancelled",0,IF(J896="OK",ROUND(E896*H896,2),"n.a.")))</x:f>
      </x:c>
      <x:c r="M896" s="109" t="str">
        <x:f>IF(J896="","",IF(AND(ISNUMBER(K896),ISNUMBER(L896)),K896-L896,"n.a."))</x:f>
      </x:c>
      <x:c r="N896" s="111" t="str">
        <x:f>IF(J896="","",IF(AND(ISNUMBER(M896),ISNUMBER(K896),K896&lt;&gt;0),M896/K896,"n.a."))</x:f>
      </x:c>
      <x:c r="O896" s="108" t="str">
        <x:f>IF(J896="","",IF(J896="Cancelled","Excluded",IF(J896&lt;&gt;"OK","Correct inputs",IF(K896=0,"Zero sales",IF(NOT('Sales overview'!$R$8),"Set target",IF(N896&lt;'Sales overview'!$E$6,"Below target","At/above target"))))))</x:f>
      </x:c>
    </x:row>
    <x:row r="897" ht="24" customHeight="1">
      <x:c r="A897" s="28"/>
      <x:c r="B897" s="100"/>
      <x:c r="C897" s="28"/>
      <x:c r="D897" s="28"/>
      <x:c r="E897" s="102"/>
      <x:c r="F897" s="103"/>
      <x:c r="G897" s="104"/>
      <x:c r="H897" s="103"/>
      <x:c r="I897" s="107"/>
      <x:c r="J897" s="108" t="str">
        <x:f>IFERROR(IF(COUNTA(A897:I897)=0,"",IF(LEN(TRIM(A897))=0,"REVIEW: missing ID",IF(COUNTIFS($A$7:$A$1006,A897)&lt;&gt;1,"REVIEW: duplicate ID",IF(NOT(OR(I897="Invoiced",I897="Cancelled")),"REVIEW: status",IF(I897="Cancelled","Cancelled",IF(NOT(AND(ISNUMBER(B897),B897&gt;=1,B897&lt;=2958465)),"REVIEW: date",IF(LEN(TRIM(C897))=0,"REVIEW: customer",IF(LEN(TRIM(D897))=0,"REVIEW: product",IF(NOT(AND(ISNUMBER(E897),E897&gt;0)),"REVIEW: quantity",IF(NOT(AND(ISNUMBER(F897),F897&gt;=0)),"REVIEW: price",IF(NOT(AND(ISNUMBER(G897),G897&gt;=0,G897&lt;=1)),"REVIEW: discount",IF(NOT(AND(ISNUMBER(H897),H897&gt;=0)),"REVIEW: unit cost","OK")))))))))))),"REVIEW: cell error")</x:f>
      </x:c>
      <x:c r="K897" s="109" t="str">
        <x:f>IF(J897="","",IF(J897="Cancelled",0,IF(OR(J897="OK",J897="REVIEW: unit cost"),ROUND(E897*F897*(1-G897),2),"n.a.")))</x:f>
      </x:c>
      <x:c r="L897" s="109" t="str">
        <x:f>IF(J897="","",IF(J897="Cancelled",0,IF(J897="OK",ROUND(E897*H897,2),"n.a.")))</x:f>
      </x:c>
      <x:c r="M897" s="109" t="str">
        <x:f>IF(J897="","",IF(AND(ISNUMBER(K897),ISNUMBER(L897)),K897-L897,"n.a."))</x:f>
      </x:c>
      <x:c r="N897" s="111" t="str">
        <x:f>IF(J897="","",IF(AND(ISNUMBER(M897),ISNUMBER(K897),K897&lt;&gt;0),M897/K897,"n.a."))</x:f>
      </x:c>
      <x:c r="O897" s="108" t="str">
        <x:f>IF(J897="","",IF(J897="Cancelled","Excluded",IF(J897&lt;&gt;"OK","Correct inputs",IF(K897=0,"Zero sales",IF(NOT('Sales overview'!$R$8),"Set target",IF(N897&lt;'Sales overview'!$E$6,"Below target","At/above target"))))))</x:f>
      </x:c>
    </x:row>
    <x:row r="898" ht="24" customHeight="1">
      <x:c r="A898" s="28"/>
      <x:c r="B898" s="100"/>
      <x:c r="C898" s="28"/>
      <x:c r="D898" s="28"/>
      <x:c r="E898" s="102"/>
      <x:c r="F898" s="103"/>
      <x:c r="G898" s="104"/>
      <x:c r="H898" s="103"/>
      <x:c r="I898" s="107"/>
      <x:c r="J898" s="108" t="str">
        <x:f>IFERROR(IF(COUNTA(A898:I898)=0,"",IF(LEN(TRIM(A898))=0,"REVIEW: missing ID",IF(COUNTIFS($A$7:$A$1006,A898)&lt;&gt;1,"REVIEW: duplicate ID",IF(NOT(OR(I898="Invoiced",I898="Cancelled")),"REVIEW: status",IF(I898="Cancelled","Cancelled",IF(NOT(AND(ISNUMBER(B898),B898&gt;=1,B898&lt;=2958465)),"REVIEW: date",IF(LEN(TRIM(C898))=0,"REVIEW: customer",IF(LEN(TRIM(D898))=0,"REVIEW: product",IF(NOT(AND(ISNUMBER(E898),E898&gt;0)),"REVIEW: quantity",IF(NOT(AND(ISNUMBER(F898),F898&gt;=0)),"REVIEW: price",IF(NOT(AND(ISNUMBER(G898),G898&gt;=0,G898&lt;=1)),"REVIEW: discount",IF(NOT(AND(ISNUMBER(H898),H898&gt;=0)),"REVIEW: unit cost","OK")))))))))))),"REVIEW: cell error")</x:f>
      </x:c>
      <x:c r="K898" s="109" t="str">
        <x:f>IF(J898="","",IF(J898="Cancelled",0,IF(OR(J898="OK",J898="REVIEW: unit cost"),ROUND(E898*F898*(1-G898),2),"n.a.")))</x:f>
      </x:c>
      <x:c r="L898" s="109" t="str">
        <x:f>IF(J898="","",IF(J898="Cancelled",0,IF(J898="OK",ROUND(E898*H898,2),"n.a.")))</x:f>
      </x:c>
      <x:c r="M898" s="109" t="str">
        <x:f>IF(J898="","",IF(AND(ISNUMBER(K898),ISNUMBER(L898)),K898-L898,"n.a."))</x:f>
      </x:c>
      <x:c r="N898" s="111" t="str">
        <x:f>IF(J898="","",IF(AND(ISNUMBER(M898),ISNUMBER(K898),K898&lt;&gt;0),M898/K898,"n.a."))</x:f>
      </x:c>
      <x:c r="O898" s="108" t="str">
        <x:f>IF(J898="","",IF(J898="Cancelled","Excluded",IF(J898&lt;&gt;"OK","Correct inputs",IF(K898=0,"Zero sales",IF(NOT('Sales overview'!$R$8),"Set target",IF(N898&lt;'Sales overview'!$E$6,"Below target","At/above target"))))))</x:f>
      </x:c>
    </x:row>
    <x:row r="899" ht="24" customHeight="1">
      <x:c r="A899" s="28"/>
      <x:c r="B899" s="100"/>
      <x:c r="C899" s="28"/>
      <x:c r="D899" s="28"/>
      <x:c r="E899" s="102"/>
      <x:c r="F899" s="103"/>
      <x:c r="G899" s="104"/>
      <x:c r="H899" s="103"/>
      <x:c r="I899" s="107"/>
      <x:c r="J899" s="108" t="str">
        <x:f>IFERROR(IF(COUNTA(A899:I899)=0,"",IF(LEN(TRIM(A899))=0,"REVIEW: missing ID",IF(COUNTIFS($A$7:$A$1006,A899)&lt;&gt;1,"REVIEW: duplicate ID",IF(NOT(OR(I899="Invoiced",I899="Cancelled")),"REVIEW: status",IF(I899="Cancelled","Cancelled",IF(NOT(AND(ISNUMBER(B899),B899&gt;=1,B899&lt;=2958465)),"REVIEW: date",IF(LEN(TRIM(C899))=0,"REVIEW: customer",IF(LEN(TRIM(D899))=0,"REVIEW: product",IF(NOT(AND(ISNUMBER(E899),E899&gt;0)),"REVIEW: quantity",IF(NOT(AND(ISNUMBER(F899),F899&gt;=0)),"REVIEW: price",IF(NOT(AND(ISNUMBER(G899),G899&gt;=0,G899&lt;=1)),"REVIEW: discount",IF(NOT(AND(ISNUMBER(H899),H899&gt;=0)),"REVIEW: unit cost","OK")))))))))))),"REVIEW: cell error")</x:f>
      </x:c>
      <x:c r="K899" s="109" t="str">
        <x:f>IF(J899="","",IF(J899="Cancelled",0,IF(OR(J899="OK",J899="REVIEW: unit cost"),ROUND(E899*F899*(1-G899),2),"n.a.")))</x:f>
      </x:c>
      <x:c r="L899" s="109" t="str">
        <x:f>IF(J899="","",IF(J899="Cancelled",0,IF(J899="OK",ROUND(E899*H899,2),"n.a.")))</x:f>
      </x:c>
      <x:c r="M899" s="109" t="str">
        <x:f>IF(J899="","",IF(AND(ISNUMBER(K899),ISNUMBER(L899)),K899-L899,"n.a."))</x:f>
      </x:c>
      <x:c r="N899" s="111" t="str">
        <x:f>IF(J899="","",IF(AND(ISNUMBER(M899),ISNUMBER(K899),K899&lt;&gt;0),M899/K899,"n.a."))</x:f>
      </x:c>
      <x:c r="O899" s="108" t="str">
        <x:f>IF(J899="","",IF(J899="Cancelled","Excluded",IF(J899&lt;&gt;"OK","Correct inputs",IF(K899=0,"Zero sales",IF(NOT('Sales overview'!$R$8),"Set target",IF(N899&lt;'Sales overview'!$E$6,"Below target","At/above target"))))))</x:f>
      </x:c>
    </x:row>
    <x:row r="900" ht="24" customHeight="1">
      <x:c r="A900" s="28"/>
      <x:c r="B900" s="100"/>
      <x:c r="C900" s="28"/>
      <x:c r="D900" s="28"/>
      <x:c r="E900" s="102"/>
      <x:c r="F900" s="103"/>
      <x:c r="G900" s="104"/>
      <x:c r="H900" s="103"/>
      <x:c r="I900" s="107"/>
      <x:c r="J900" s="108" t="str">
        <x:f>IFERROR(IF(COUNTA(A900:I900)=0,"",IF(LEN(TRIM(A900))=0,"REVIEW: missing ID",IF(COUNTIFS($A$7:$A$1006,A900)&lt;&gt;1,"REVIEW: duplicate ID",IF(NOT(OR(I900="Invoiced",I900="Cancelled")),"REVIEW: status",IF(I900="Cancelled","Cancelled",IF(NOT(AND(ISNUMBER(B900),B900&gt;=1,B900&lt;=2958465)),"REVIEW: date",IF(LEN(TRIM(C900))=0,"REVIEW: customer",IF(LEN(TRIM(D900))=0,"REVIEW: product",IF(NOT(AND(ISNUMBER(E900),E900&gt;0)),"REVIEW: quantity",IF(NOT(AND(ISNUMBER(F900),F900&gt;=0)),"REVIEW: price",IF(NOT(AND(ISNUMBER(G900),G900&gt;=0,G900&lt;=1)),"REVIEW: discount",IF(NOT(AND(ISNUMBER(H900),H900&gt;=0)),"REVIEW: unit cost","OK")))))))))))),"REVIEW: cell error")</x:f>
      </x:c>
      <x:c r="K900" s="109" t="str">
        <x:f>IF(J900="","",IF(J900="Cancelled",0,IF(OR(J900="OK",J900="REVIEW: unit cost"),ROUND(E900*F900*(1-G900),2),"n.a.")))</x:f>
      </x:c>
      <x:c r="L900" s="109" t="str">
        <x:f>IF(J900="","",IF(J900="Cancelled",0,IF(J900="OK",ROUND(E900*H900,2),"n.a.")))</x:f>
      </x:c>
      <x:c r="M900" s="109" t="str">
        <x:f>IF(J900="","",IF(AND(ISNUMBER(K900),ISNUMBER(L900)),K900-L900,"n.a."))</x:f>
      </x:c>
      <x:c r="N900" s="111" t="str">
        <x:f>IF(J900="","",IF(AND(ISNUMBER(M900),ISNUMBER(K900),K900&lt;&gt;0),M900/K900,"n.a."))</x:f>
      </x:c>
      <x:c r="O900" s="108" t="str">
        <x:f>IF(J900="","",IF(J900="Cancelled","Excluded",IF(J900&lt;&gt;"OK","Correct inputs",IF(K900=0,"Zero sales",IF(NOT('Sales overview'!$R$8),"Set target",IF(N900&lt;'Sales overview'!$E$6,"Below target","At/above target"))))))</x:f>
      </x:c>
    </x:row>
    <x:row r="901" ht="24" customHeight="1">
      <x:c r="A901" s="28"/>
      <x:c r="B901" s="100"/>
      <x:c r="C901" s="28"/>
      <x:c r="D901" s="28"/>
      <x:c r="E901" s="102"/>
      <x:c r="F901" s="103"/>
      <x:c r="G901" s="104"/>
      <x:c r="H901" s="103"/>
      <x:c r="I901" s="107"/>
      <x:c r="J901" s="108" t="str">
        <x:f>IFERROR(IF(COUNTA(A901:I901)=0,"",IF(LEN(TRIM(A901))=0,"REVIEW: missing ID",IF(COUNTIFS($A$7:$A$1006,A901)&lt;&gt;1,"REVIEW: duplicate ID",IF(NOT(OR(I901="Invoiced",I901="Cancelled")),"REVIEW: status",IF(I901="Cancelled","Cancelled",IF(NOT(AND(ISNUMBER(B901),B901&gt;=1,B901&lt;=2958465)),"REVIEW: date",IF(LEN(TRIM(C901))=0,"REVIEW: customer",IF(LEN(TRIM(D901))=0,"REVIEW: product",IF(NOT(AND(ISNUMBER(E901),E901&gt;0)),"REVIEW: quantity",IF(NOT(AND(ISNUMBER(F901),F901&gt;=0)),"REVIEW: price",IF(NOT(AND(ISNUMBER(G901),G901&gt;=0,G901&lt;=1)),"REVIEW: discount",IF(NOT(AND(ISNUMBER(H901),H901&gt;=0)),"REVIEW: unit cost","OK")))))))))))),"REVIEW: cell error")</x:f>
      </x:c>
      <x:c r="K901" s="109" t="str">
        <x:f>IF(J901="","",IF(J901="Cancelled",0,IF(OR(J901="OK",J901="REVIEW: unit cost"),ROUND(E901*F901*(1-G901),2),"n.a.")))</x:f>
      </x:c>
      <x:c r="L901" s="109" t="str">
        <x:f>IF(J901="","",IF(J901="Cancelled",0,IF(J901="OK",ROUND(E901*H901,2),"n.a.")))</x:f>
      </x:c>
      <x:c r="M901" s="109" t="str">
        <x:f>IF(J901="","",IF(AND(ISNUMBER(K901),ISNUMBER(L901)),K901-L901,"n.a."))</x:f>
      </x:c>
      <x:c r="N901" s="111" t="str">
        <x:f>IF(J901="","",IF(AND(ISNUMBER(M901),ISNUMBER(K901),K901&lt;&gt;0),M901/K901,"n.a."))</x:f>
      </x:c>
      <x:c r="O901" s="108" t="str">
        <x:f>IF(J901="","",IF(J901="Cancelled","Excluded",IF(J901&lt;&gt;"OK","Correct inputs",IF(K901=0,"Zero sales",IF(NOT('Sales overview'!$R$8),"Set target",IF(N901&lt;'Sales overview'!$E$6,"Below target","At/above target"))))))</x:f>
      </x:c>
    </x:row>
    <x:row r="902" ht="24" customHeight="1">
      <x:c r="A902" s="28"/>
      <x:c r="B902" s="100"/>
      <x:c r="C902" s="28"/>
      <x:c r="D902" s="28"/>
      <x:c r="E902" s="102"/>
      <x:c r="F902" s="103"/>
      <x:c r="G902" s="104"/>
      <x:c r="H902" s="103"/>
      <x:c r="I902" s="107"/>
      <x:c r="J902" s="108" t="str">
        <x:f>IFERROR(IF(COUNTA(A902:I902)=0,"",IF(LEN(TRIM(A902))=0,"REVIEW: missing ID",IF(COUNTIFS($A$7:$A$1006,A902)&lt;&gt;1,"REVIEW: duplicate ID",IF(NOT(OR(I902="Invoiced",I902="Cancelled")),"REVIEW: status",IF(I902="Cancelled","Cancelled",IF(NOT(AND(ISNUMBER(B902),B902&gt;=1,B902&lt;=2958465)),"REVIEW: date",IF(LEN(TRIM(C902))=0,"REVIEW: customer",IF(LEN(TRIM(D902))=0,"REVIEW: product",IF(NOT(AND(ISNUMBER(E902),E902&gt;0)),"REVIEW: quantity",IF(NOT(AND(ISNUMBER(F902),F902&gt;=0)),"REVIEW: price",IF(NOT(AND(ISNUMBER(G902),G902&gt;=0,G902&lt;=1)),"REVIEW: discount",IF(NOT(AND(ISNUMBER(H902),H902&gt;=0)),"REVIEW: unit cost","OK")))))))))))),"REVIEW: cell error")</x:f>
      </x:c>
      <x:c r="K902" s="109" t="str">
        <x:f>IF(J902="","",IF(J902="Cancelled",0,IF(OR(J902="OK",J902="REVIEW: unit cost"),ROUND(E902*F902*(1-G902),2),"n.a.")))</x:f>
      </x:c>
      <x:c r="L902" s="109" t="str">
        <x:f>IF(J902="","",IF(J902="Cancelled",0,IF(J902="OK",ROUND(E902*H902,2),"n.a.")))</x:f>
      </x:c>
      <x:c r="M902" s="109" t="str">
        <x:f>IF(J902="","",IF(AND(ISNUMBER(K902),ISNUMBER(L902)),K902-L902,"n.a."))</x:f>
      </x:c>
      <x:c r="N902" s="111" t="str">
        <x:f>IF(J902="","",IF(AND(ISNUMBER(M902),ISNUMBER(K902),K902&lt;&gt;0),M902/K902,"n.a."))</x:f>
      </x:c>
      <x:c r="O902" s="108" t="str">
        <x:f>IF(J902="","",IF(J902="Cancelled","Excluded",IF(J902&lt;&gt;"OK","Correct inputs",IF(K902=0,"Zero sales",IF(NOT('Sales overview'!$R$8),"Set target",IF(N902&lt;'Sales overview'!$E$6,"Below target","At/above target"))))))</x:f>
      </x:c>
    </x:row>
    <x:row r="903" ht="24" customHeight="1">
      <x:c r="A903" s="28"/>
      <x:c r="B903" s="100"/>
      <x:c r="C903" s="28"/>
      <x:c r="D903" s="28"/>
      <x:c r="E903" s="102"/>
      <x:c r="F903" s="103"/>
      <x:c r="G903" s="104"/>
      <x:c r="H903" s="103"/>
      <x:c r="I903" s="107"/>
      <x:c r="J903" s="108" t="str">
        <x:f>IFERROR(IF(COUNTA(A903:I903)=0,"",IF(LEN(TRIM(A903))=0,"REVIEW: missing ID",IF(COUNTIFS($A$7:$A$1006,A903)&lt;&gt;1,"REVIEW: duplicate ID",IF(NOT(OR(I903="Invoiced",I903="Cancelled")),"REVIEW: status",IF(I903="Cancelled","Cancelled",IF(NOT(AND(ISNUMBER(B903),B903&gt;=1,B903&lt;=2958465)),"REVIEW: date",IF(LEN(TRIM(C903))=0,"REVIEW: customer",IF(LEN(TRIM(D903))=0,"REVIEW: product",IF(NOT(AND(ISNUMBER(E903),E903&gt;0)),"REVIEW: quantity",IF(NOT(AND(ISNUMBER(F903),F903&gt;=0)),"REVIEW: price",IF(NOT(AND(ISNUMBER(G903),G903&gt;=0,G903&lt;=1)),"REVIEW: discount",IF(NOT(AND(ISNUMBER(H903),H903&gt;=0)),"REVIEW: unit cost","OK")))))))))))),"REVIEW: cell error")</x:f>
      </x:c>
      <x:c r="K903" s="109" t="str">
        <x:f>IF(J903="","",IF(J903="Cancelled",0,IF(OR(J903="OK",J903="REVIEW: unit cost"),ROUND(E903*F903*(1-G903),2),"n.a.")))</x:f>
      </x:c>
      <x:c r="L903" s="109" t="str">
        <x:f>IF(J903="","",IF(J903="Cancelled",0,IF(J903="OK",ROUND(E903*H903,2),"n.a.")))</x:f>
      </x:c>
      <x:c r="M903" s="109" t="str">
        <x:f>IF(J903="","",IF(AND(ISNUMBER(K903),ISNUMBER(L903)),K903-L903,"n.a."))</x:f>
      </x:c>
      <x:c r="N903" s="111" t="str">
        <x:f>IF(J903="","",IF(AND(ISNUMBER(M903),ISNUMBER(K903),K903&lt;&gt;0),M903/K903,"n.a."))</x:f>
      </x:c>
      <x:c r="O903" s="108" t="str">
        <x:f>IF(J903="","",IF(J903="Cancelled","Excluded",IF(J903&lt;&gt;"OK","Correct inputs",IF(K903=0,"Zero sales",IF(NOT('Sales overview'!$R$8),"Set target",IF(N903&lt;'Sales overview'!$E$6,"Below target","At/above target"))))))</x:f>
      </x:c>
    </x:row>
    <x:row r="904" ht="24" customHeight="1">
      <x:c r="A904" s="28"/>
      <x:c r="B904" s="100"/>
      <x:c r="C904" s="28"/>
      <x:c r="D904" s="28"/>
      <x:c r="E904" s="102"/>
      <x:c r="F904" s="103"/>
      <x:c r="G904" s="104"/>
      <x:c r="H904" s="103"/>
      <x:c r="I904" s="107"/>
      <x:c r="J904" s="108" t="str">
        <x:f>IFERROR(IF(COUNTA(A904:I904)=0,"",IF(LEN(TRIM(A904))=0,"REVIEW: missing ID",IF(COUNTIFS($A$7:$A$1006,A904)&lt;&gt;1,"REVIEW: duplicate ID",IF(NOT(OR(I904="Invoiced",I904="Cancelled")),"REVIEW: status",IF(I904="Cancelled","Cancelled",IF(NOT(AND(ISNUMBER(B904),B904&gt;=1,B904&lt;=2958465)),"REVIEW: date",IF(LEN(TRIM(C904))=0,"REVIEW: customer",IF(LEN(TRIM(D904))=0,"REVIEW: product",IF(NOT(AND(ISNUMBER(E904),E904&gt;0)),"REVIEW: quantity",IF(NOT(AND(ISNUMBER(F904),F904&gt;=0)),"REVIEW: price",IF(NOT(AND(ISNUMBER(G904),G904&gt;=0,G904&lt;=1)),"REVIEW: discount",IF(NOT(AND(ISNUMBER(H904),H904&gt;=0)),"REVIEW: unit cost","OK")))))))))))),"REVIEW: cell error")</x:f>
      </x:c>
      <x:c r="K904" s="109" t="str">
        <x:f>IF(J904="","",IF(J904="Cancelled",0,IF(OR(J904="OK",J904="REVIEW: unit cost"),ROUND(E904*F904*(1-G904),2),"n.a.")))</x:f>
      </x:c>
      <x:c r="L904" s="109" t="str">
        <x:f>IF(J904="","",IF(J904="Cancelled",0,IF(J904="OK",ROUND(E904*H904,2),"n.a.")))</x:f>
      </x:c>
      <x:c r="M904" s="109" t="str">
        <x:f>IF(J904="","",IF(AND(ISNUMBER(K904),ISNUMBER(L904)),K904-L904,"n.a."))</x:f>
      </x:c>
      <x:c r="N904" s="111" t="str">
        <x:f>IF(J904="","",IF(AND(ISNUMBER(M904),ISNUMBER(K904),K904&lt;&gt;0),M904/K904,"n.a."))</x:f>
      </x:c>
      <x:c r="O904" s="108" t="str">
        <x:f>IF(J904="","",IF(J904="Cancelled","Excluded",IF(J904&lt;&gt;"OK","Correct inputs",IF(K904=0,"Zero sales",IF(NOT('Sales overview'!$R$8),"Set target",IF(N904&lt;'Sales overview'!$E$6,"Below target","At/above target"))))))</x:f>
      </x:c>
    </x:row>
    <x:row r="905" ht="24" customHeight="1">
      <x:c r="A905" s="28"/>
      <x:c r="B905" s="100"/>
      <x:c r="C905" s="28"/>
      <x:c r="D905" s="28"/>
      <x:c r="E905" s="102"/>
      <x:c r="F905" s="103"/>
      <x:c r="G905" s="104"/>
      <x:c r="H905" s="103"/>
      <x:c r="I905" s="107"/>
      <x:c r="J905" s="108" t="str">
        <x:f>IFERROR(IF(COUNTA(A905:I905)=0,"",IF(LEN(TRIM(A905))=0,"REVIEW: missing ID",IF(COUNTIFS($A$7:$A$1006,A905)&lt;&gt;1,"REVIEW: duplicate ID",IF(NOT(OR(I905="Invoiced",I905="Cancelled")),"REVIEW: status",IF(I905="Cancelled","Cancelled",IF(NOT(AND(ISNUMBER(B905),B905&gt;=1,B905&lt;=2958465)),"REVIEW: date",IF(LEN(TRIM(C905))=0,"REVIEW: customer",IF(LEN(TRIM(D905))=0,"REVIEW: product",IF(NOT(AND(ISNUMBER(E905),E905&gt;0)),"REVIEW: quantity",IF(NOT(AND(ISNUMBER(F905),F905&gt;=0)),"REVIEW: price",IF(NOT(AND(ISNUMBER(G905),G905&gt;=0,G905&lt;=1)),"REVIEW: discount",IF(NOT(AND(ISNUMBER(H905),H905&gt;=0)),"REVIEW: unit cost","OK")))))))))))),"REVIEW: cell error")</x:f>
      </x:c>
      <x:c r="K905" s="109" t="str">
        <x:f>IF(J905="","",IF(J905="Cancelled",0,IF(OR(J905="OK",J905="REVIEW: unit cost"),ROUND(E905*F905*(1-G905),2),"n.a.")))</x:f>
      </x:c>
      <x:c r="L905" s="109" t="str">
        <x:f>IF(J905="","",IF(J905="Cancelled",0,IF(J905="OK",ROUND(E905*H905,2),"n.a.")))</x:f>
      </x:c>
      <x:c r="M905" s="109" t="str">
        <x:f>IF(J905="","",IF(AND(ISNUMBER(K905),ISNUMBER(L905)),K905-L905,"n.a."))</x:f>
      </x:c>
      <x:c r="N905" s="111" t="str">
        <x:f>IF(J905="","",IF(AND(ISNUMBER(M905),ISNUMBER(K905),K905&lt;&gt;0),M905/K905,"n.a."))</x:f>
      </x:c>
      <x:c r="O905" s="108" t="str">
        <x:f>IF(J905="","",IF(J905="Cancelled","Excluded",IF(J905&lt;&gt;"OK","Correct inputs",IF(K905=0,"Zero sales",IF(NOT('Sales overview'!$R$8),"Set target",IF(N905&lt;'Sales overview'!$E$6,"Below target","At/above target"))))))</x:f>
      </x:c>
    </x:row>
    <x:row r="906" ht="24" customHeight="1">
      <x:c r="A906" s="28"/>
      <x:c r="B906" s="100"/>
      <x:c r="C906" s="28"/>
      <x:c r="D906" s="28"/>
      <x:c r="E906" s="102"/>
      <x:c r="F906" s="103"/>
      <x:c r="G906" s="104"/>
      <x:c r="H906" s="103"/>
      <x:c r="I906" s="107"/>
      <x:c r="J906" s="108" t="str">
        <x:f>IFERROR(IF(COUNTA(A906:I906)=0,"",IF(LEN(TRIM(A906))=0,"REVIEW: missing ID",IF(COUNTIFS($A$7:$A$1006,A906)&lt;&gt;1,"REVIEW: duplicate ID",IF(NOT(OR(I906="Invoiced",I906="Cancelled")),"REVIEW: status",IF(I906="Cancelled","Cancelled",IF(NOT(AND(ISNUMBER(B906),B906&gt;=1,B906&lt;=2958465)),"REVIEW: date",IF(LEN(TRIM(C906))=0,"REVIEW: customer",IF(LEN(TRIM(D906))=0,"REVIEW: product",IF(NOT(AND(ISNUMBER(E906),E906&gt;0)),"REVIEW: quantity",IF(NOT(AND(ISNUMBER(F906),F906&gt;=0)),"REVIEW: price",IF(NOT(AND(ISNUMBER(G906),G906&gt;=0,G906&lt;=1)),"REVIEW: discount",IF(NOT(AND(ISNUMBER(H906),H906&gt;=0)),"REVIEW: unit cost","OK")))))))))))),"REVIEW: cell error")</x:f>
      </x:c>
      <x:c r="K906" s="109" t="str">
        <x:f>IF(J906="","",IF(J906="Cancelled",0,IF(OR(J906="OK",J906="REVIEW: unit cost"),ROUND(E906*F906*(1-G906),2),"n.a.")))</x:f>
      </x:c>
      <x:c r="L906" s="109" t="str">
        <x:f>IF(J906="","",IF(J906="Cancelled",0,IF(J906="OK",ROUND(E906*H906,2),"n.a.")))</x:f>
      </x:c>
      <x:c r="M906" s="109" t="str">
        <x:f>IF(J906="","",IF(AND(ISNUMBER(K906),ISNUMBER(L906)),K906-L906,"n.a."))</x:f>
      </x:c>
      <x:c r="N906" s="111" t="str">
        <x:f>IF(J906="","",IF(AND(ISNUMBER(M906),ISNUMBER(K906),K906&lt;&gt;0),M906/K906,"n.a."))</x:f>
      </x:c>
      <x:c r="O906" s="108" t="str">
        <x:f>IF(J906="","",IF(J906="Cancelled","Excluded",IF(J906&lt;&gt;"OK","Correct inputs",IF(K906=0,"Zero sales",IF(NOT('Sales overview'!$R$8),"Set target",IF(N906&lt;'Sales overview'!$E$6,"Below target","At/above target"))))))</x:f>
      </x:c>
    </x:row>
    <x:row r="907" ht="24" customHeight="1">
      <x:c r="A907" s="28"/>
      <x:c r="B907" s="100"/>
      <x:c r="C907" s="28"/>
      <x:c r="D907" s="28"/>
      <x:c r="E907" s="102"/>
      <x:c r="F907" s="103"/>
      <x:c r="G907" s="104"/>
      <x:c r="H907" s="103"/>
      <x:c r="I907" s="107"/>
      <x:c r="J907" s="108" t="str">
        <x:f>IFERROR(IF(COUNTA(A907:I907)=0,"",IF(LEN(TRIM(A907))=0,"REVIEW: missing ID",IF(COUNTIFS($A$7:$A$1006,A907)&lt;&gt;1,"REVIEW: duplicate ID",IF(NOT(OR(I907="Invoiced",I907="Cancelled")),"REVIEW: status",IF(I907="Cancelled","Cancelled",IF(NOT(AND(ISNUMBER(B907),B907&gt;=1,B907&lt;=2958465)),"REVIEW: date",IF(LEN(TRIM(C907))=0,"REVIEW: customer",IF(LEN(TRIM(D907))=0,"REVIEW: product",IF(NOT(AND(ISNUMBER(E907),E907&gt;0)),"REVIEW: quantity",IF(NOT(AND(ISNUMBER(F907),F907&gt;=0)),"REVIEW: price",IF(NOT(AND(ISNUMBER(G907),G907&gt;=0,G907&lt;=1)),"REVIEW: discount",IF(NOT(AND(ISNUMBER(H907),H907&gt;=0)),"REVIEW: unit cost","OK")))))))))))),"REVIEW: cell error")</x:f>
      </x:c>
      <x:c r="K907" s="109" t="str">
        <x:f>IF(J907="","",IF(J907="Cancelled",0,IF(OR(J907="OK",J907="REVIEW: unit cost"),ROUND(E907*F907*(1-G907),2),"n.a.")))</x:f>
      </x:c>
      <x:c r="L907" s="109" t="str">
        <x:f>IF(J907="","",IF(J907="Cancelled",0,IF(J907="OK",ROUND(E907*H907,2),"n.a.")))</x:f>
      </x:c>
      <x:c r="M907" s="109" t="str">
        <x:f>IF(J907="","",IF(AND(ISNUMBER(K907),ISNUMBER(L907)),K907-L907,"n.a."))</x:f>
      </x:c>
      <x:c r="N907" s="111" t="str">
        <x:f>IF(J907="","",IF(AND(ISNUMBER(M907),ISNUMBER(K907),K907&lt;&gt;0),M907/K907,"n.a."))</x:f>
      </x:c>
      <x:c r="O907" s="108" t="str">
        <x:f>IF(J907="","",IF(J907="Cancelled","Excluded",IF(J907&lt;&gt;"OK","Correct inputs",IF(K907=0,"Zero sales",IF(NOT('Sales overview'!$R$8),"Set target",IF(N907&lt;'Sales overview'!$E$6,"Below target","At/above target"))))))</x:f>
      </x:c>
    </x:row>
    <x:row r="908" ht="24" customHeight="1">
      <x:c r="A908" s="28"/>
      <x:c r="B908" s="100"/>
      <x:c r="C908" s="28"/>
      <x:c r="D908" s="28"/>
      <x:c r="E908" s="102"/>
      <x:c r="F908" s="103"/>
      <x:c r="G908" s="104"/>
      <x:c r="H908" s="103"/>
      <x:c r="I908" s="107"/>
      <x:c r="J908" s="108" t="str">
        <x:f>IFERROR(IF(COUNTA(A908:I908)=0,"",IF(LEN(TRIM(A908))=0,"REVIEW: missing ID",IF(COUNTIFS($A$7:$A$1006,A908)&lt;&gt;1,"REVIEW: duplicate ID",IF(NOT(OR(I908="Invoiced",I908="Cancelled")),"REVIEW: status",IF(I908="Cancelled","Cancelled",IF(NOT(AND(ISNUMBER(B908),B908&gt;=1,B908&lt;=2958465)),"REVIEW: date",IF(LEN(TRIM(C908))=0,"REVIEW: customer",IF(LEN(TRIM(D908))=0,"REVIEW: product",IF(NOT(AND(ISNUMBER(E908),E908&gt;0)),"REVIEW: quantity",IF(NOT(AND(ISNUMBER(F908),F908&gt;=0)),"REVIEW: price",IF(NOT(AND(ISNUMBER(G908),G908&gt;=0,G908&lt;=1)),"REVIEW: discount",IF(NOT(AND(ISNUMBER(H908),H908&gt;=0)),"REVIEW: unit cost","OK")))))))))))),"REVIEW: cell error")</x:f>
      </x:c>
      <x:c r="K908" s="109" t="str">
        <x:f>IF(J908="","",IF(J908="Cancelled",0,IF(OR(J908="OK",J908="REVIEW: unit cost"),ROUND(E908*F908*(1-G908),2),"n.a.")))</x:f>
      </x:c>
      <x:c r="L908" s="109" t="str">
        <x:f>IF(J908="","",IF(J908="Cancelled",0,IF(J908="OK",ROUND(E908*H908,2),"n.a.")))</x:f>
      </x:c>
      <x:c r="M908" s="109" t="str">
        <x:f>IF(J908="","",IF(AND(ISNUMBER(K908),ISNUMBER(L908)),K908-L908,"n.a."))</x:f>
      </x:c>
      <x:c r="N908" s="111" t="str">
        <x:f>IF(J908="","",IF(AND(ISNUMBER(M908),ISNUMBER(K908),K908&lt;&gt;0),M908/K908,"n.a."))</x:f>
      </x:c>
      <x:c r="O908" s="108" t="str">
        <x:f>IF(J908="","",IF(J908="Cancelled","Excluded",IF(J908&lt;&gt;"OK","Correct inputs",IF(K908=0,"Zero sales",IF(NOT('Sales overview'!$R$8),"Set target",IF(N908&lt;'Sales overview'!$E$6,"Below target","At/above target"))))))</x:f>
      </x:c>
    </x:row>
    <x:row r="909" ht="24" customHeight="1">
      <x:c r="A909" s="28"/>
      <x:c r="B909" s="100"/>
      <x:c r="C909" s="28"/>
      <x:c r="D909" s="28"/>
      <x:c r="E909" s="102"/>
      <x:c r="F909" s="103"/>
      <x:c r="G909" s="104"/>
      <x:c r="H909" s="103"/>
      <x:c r="I909" s="107"/>
      <x:c r="J909" s="108" t="str">
        <x:f>IFERROR(IF(COUNTA(A909:I909)=0,"",IF(LEN(TRIM(A909))=0,"REVIEW: missing ID",IF(COUNTIFS($A$7:$A$1006,A909)&lt;&gt;1,"REVIEW: duplicate ID",IF(NOT(OR(I909="Invoiced",I909="Cancelled")),"REVIEW: status",IF(I909="Cancelled","Cancelled",IF(NOT(AND(ISNUMBER(B909),B909&gt;=1,B909&lt;=2958465)),"REVIEW: date",IF(LEN(TRIM(C909))=0,"REVIEW: customer",IF(LEN(TRIM(D909))=0,"REVIEW: product",IF(NOT(AND(ISNUMBER(E909),E909&gt;0)),"REVIEW: quantity",IF(NOT(AND(ISNUMBER(F909),F909&gt;=0)),"REVIEW: price",IF(NOT(AND(ISNUMBER(G909),G909&gt;=0,G909&lt;=1)),"REVIEW: discount",IF(NOT(AND(ISNUMBER(H909),H909&gt;=0)),"REVIEW: unit cost","OK")))))))))))),"REVIEW: cell error")</x:f>
      </x:c>
      <x:c r="K909" s="109" t="str">
        <x:f>IF(J909="","",IF(J909="Cancelled",0,IF(OR(J909="OK",J909="REVIEW: unit cost"),ROUND(E909*F909*(1-G909),2),"n.a.")))</x:f>
      </x:c>
      <x:c r="L909" s="109" t="str">
        <x:f>IF(J909="","",IF(J909="Cancelled",0,IF(J909="OK",ROUND(E909*H909,2),"n.a.")))</x:f>
      </x:c>
      <x:c r="M909" s="109" t="str">
        <x:f>IF(J909="","",IF(AND(ISNUMBER(K909),ISNUMBER(L909)),K909-L909,"n.a."))</x:f>
      </x:c>
      <x:c r="N909" s="111" t="str">
        <x:f>IF(J909="","",IF(AND(ISNUMBER(M909),ISNUMBER(K909),K909&lt;&gt;0),M909/K909,"n.a."))</x:f>
      </x:c>
      <x:c r="O909" s="108" t="str">
        <x:f>IF(J909="","",IF(J909="Cancelled","Excluded",IF(J909&lt;&gt;"OK","Correct inputs",IF(K909=0,"Zero sales",IF(NOT('Sales overview'!$R$8),"Set target",IF(N909&lt;'Sales overview'!$E$6,"Below target","At/above target"))))))</x:f>
      </x:c>
    </x:row>
    <x:row r="910" ht="24" customHeight="1">
      <x:c r="A910" s="28"/>
      <x:c r="B910" s="100"/>
      <x:c r="C910" s="28"/>
      <x:c r="D910" s="28"/>
      <x:c r="E910" s="102"/>
      <x:c r="F910" s="103"/>
      <x:c r="G910" s="104"/>
      <x:c r="H910" s="103"/>
      <x:c r="I910" s="107"/>
      <x:c r="J910" s="108" t="str">
        <x:f>IFERROR(IF(COUNTA(A910:I910)=0,"",IF(LEN(TRIM(A910))=0,"REVIEW: missing ID",IF(COUNTIFS($A$7:$A$1006,A910)&lt;&gt;1,"REVIEW: duplicate ID",IF(NOT(OR(I910="Invoiced",I910="Cancelled")),"REVIEW: status",IF(I910="Cancelled","Cancelled",IF(NOT(AND(ISNUMBER(B910),B910&gt;=1,B910&lt;=2958465)),"REVIEW: date",IF(LEN(TRIM(C910))=0,"REVIEW: customer",IF(LEN(TRIM(D910))=0,"REVIEW: product",IF(NOT(AND(ISNUMBER(E910),E910&gt;0)),"REVIEW: quantity",IF(NOT(AND(ISNUMBER(F910),F910&gt;=0)),"REVIEW: price",IF(NOT(AND(ISNUMBER(G910),G910&gt;=0,G910&lt;=1)),"REVIEW: discount",IF(NOT(AND(ISNUMBER(H910),H910&gt;=0)),"REVIEW: unit cost","OK")))))))))))),"REVIEW: cell error")</x:f>
      </x:c>
      <x:c r="K910" s="109" t="str">
        <x:f>IF(J910="","",IF(J910="Cancelled",0,IF(OR(J910="OK",J910="REVIEW: unit cost"),ROUND(E910*F910*(1-G910),2),"n.a.")))</x:f>
      </x:c>
      <x:c r="L910" s="109" t="str">
        <x:f>IF(J910="","",IF(J910="Cancelled",0,IF(J910="OK",ROUND(E910*H910,2),"n.a.")))</x:f>
      </x:c>
      <x:c r="M910" s="109" t="str">
        <x:f>IF(J910="","",IF(AND(ISNUMBER(K910),ISNUMBER(L910)),K910-L910,"n.a."))</x:f>
      </x:c>
      <x:c r="N910" s="111" t="str">
        <x:f>IF(J910="","",IF(AND(ISNUMBER(M910),ISNUMBER(K910),K910&lt;&gt;0),M910/K910,"n.a."))</x:f>
      </x:c>
      <x:c r="O910" s="108" t="str">
        <x:f>IF(J910="","",IF(J910="Cancelled","Excluded",IF(J910&lt;&gt;"OK","Correct inputs",IF(K910=0,"Zero sales",IF(NOT('Sales overview'!$R$8),"Set target",IF(N910&lt;'Sales overview'!$E$6,"Below target","At/above target"))))))</x:f>
      </x:c>
    </x:row>
    <x:row r="911" ht="24" customHeight="1">
      <x:c r="A911" s="28"/>
      <x:c r="B911" s="100"/>
      <x:c r="C911" s="28"/>
      <x:c r="D911" s="28"/>
      <x:c r="E911" s="102"/>
      <x:c r="F911" s="103"/>
      <x:c r="G911" s="104"/>
      <x:c r="H911" s="103"/>
      <x:c r="I911" s="107"/>
      <x:c r="J911" s="108" t="str">
        <x:f>IFERROR(IF(COUNTA(A911:I911)=0,"",IF(LEN(TRIM(A911))=0,"REVIEW: missing ID",IF(COUNTIFS($A$7:$A$1006,A911)&lt;&gt;1,"REVIEW: duplicate ID",IF(NOT(OR(I911="Invoiced",I911="Cancelled")),"REVIEW: status",IF(I911="Cancelled","Cancelled",IF(NOT(AND(ISNUMBER(B911),B911&gt;=1,B911&lt;=2958465)),"REVIEW: date",IF(LEN(TRIM(C911))=0,"REVIEW: customer",IF(LEN(TRIM(D911))=0,"REVIEW: product",IF(NOT(AND(ISNUMBER(E911),E911&gt;0)),"REVIEW: quantity",IF(NOT(AND(ISNUMBER(F911),F911&gt;=0)),"REVIEW: price",IF(NOT(AND(ISNUMBER(G911),G911&gt;=0,G911&lt;=1)),"REVIEW: discount",IF(NOT(AND(ISNUMBER(H911),H911&gt;=0)),"REVIEW: unit cost","OK")))))))))))),"REVIEW: cell error")</x:f>
      </x:c>
      <x:c r="K911" s="109" t="str">
        <x:f>IF(J911="","",IF(J911="Cancelled",0,IF(OR(J911="OK",J911="REVIEW: unit cost"),ROUND(E911*F911*(1-G911),2),"n.a.")))</x:f>
      </x:c>
      <x:c r="L911" s="109" t="str">
        <x:f>IF(J911="","",IF(J911="Cancelled",0,IF(J911="OK",ROUND(E911*H911,2),"n.a.")))</x:f>
      </x:c>
      <x:c r="M911" s="109" t="str">
        <x:f>IF(J911="","",IF(AND(ISNUMBER(K911),ISNUMBER(L911)),K911-L911,"n.a."))</x:f>
      </x:c>
      <x:c r="N911" s="111" t="str">
        <x:f>IF(J911="","",IF(AND(ISNUMBER(M911),ISNUMBER(K911),K911&lt;&gt;0),M911/K911,"n.a."))</x:f>
      </x:c>
      <x:c r="O911" s="108" t="str">
        <x:f>IF(J911="","",IF(J911="Cancelled","Excluded",IF(J911&lt;&gt;"OK","Correct inputs",IF(K911=0,"Zero sales",IF(NOT('Sales overview'!$R$8),"Set target",IF(N911&lt;'Sales overview'!$E$6,"Below target","At/above target"))))))</x:f>
      </x:c>
    </x:row>
    <x:row r="912" ht="24" customHeight="1">
      <x:c r="A912" s="28"/>
      <x:c r="B912" s="100"/>
      <x:c r="C912" s="28"/>
      <x:c r="D912" s="28"/>
      <x:c r="E912" s="102"/>
      <x:c r="F912" s="103"/>
      <x:c r="G912" s="104"/>
      <x:c r="H912" s="103"/>
      <x:c r="I912" s="107"/>
      <x:c r="J912" s="108" t="str">
        <x:f>IFERROR(IF(COUNTA(A912:I912)=0,"",IF(LEN(TRIM(A912))=0,"REVIEW: missing ID",IF(COUNTIFS($A$7:$A$1006,A912)&lt;&gt;1,"REVIEW: duplicate ID",IF(NOT(OR(I912="Invoiced",I912="Cancelled")),"REVIEW: status",IF(I912="Cancelled","Cancelled",IF(NOT(AND(ISNUMBER(B912),B912&gt;=1,B912&lt;=2958465)),"REVIEW: date",IF(LEN(TRIM(C912))=0,"REVIEW: customer",IF(LEN(TRIM(D912))=0,"REVIEW: product",IF(NOT(AND(ISNUMBER(E912),E912&gt;0)),"REVIEW: quantity",IF(NOT(AND(ISNUMBER(F912),F912&gt;=0)),"REVIEW: price",IF(NOT(AND(ISNUMBER(G912),G912&gt;=0,G912&lt;=1)),"REVIEW: discount",IF(NOT(AND(ISNUMBER(H912),H912&gt;=0)),"REVIEW: unit cost","OK")))))))))))),"REVIEW: cell error")</x:f>
      </x:c>
      <x:c r="K912" s="109" t="str">
        <x:f>IF(J912="","",IF(J912="Cancelled",0,IF(OR(J912="OK",J912="REVIEW: unit cost"),ROUND(E912*F912*(1-G912),2),"n.a.")))</x:f>
      </x:c>
      <x:c r="L912" s="109" t="str">
        <x:f>IF(J912="","",IF(J912="Cancelled",0,IF(J912="OK",ROUND(E912*H912,2),"n.a.")))</x:f>
      </x:c>
      <x:c r="M912" s="109" t="str">
        <x:f>IF(J912="","",IF(AND(ISNUMBER(K912),ISNUMBER(L912)),K912-L912,"n.a."))</x:f>
      </x:c>
      <x:c r="N912" s="111" t="str">
        <x:f>IF(J912="","",IF(AND(ISNUMBER(M912),ISNUMBER(K912),K912&lt;&gt;0),M912/K912,"n.a."))</x:f>
      </x:c>
      <x:c r="O912" s="108" t="str">
        <x:f>IF(J912="","",IF(J912="Cancelled","Excluded",IF(J912&lt;&gt;"OK","Correct inputs",IF(K912=0,"Zero sales",IF(NOT('Sales overview'!$R$8),"Set target",IF(N912&lt;'Sales overview'!$E$6,"Below target","At/above target"))))))</x:f>
      </x:c>
    </x:row>
    <x:row r="913" ht="24" customHeight="1">
      <x:c r="A913" s="28"/>
      <x:c r="B913" s="100"/>
      <x:c r="C913" s="28"/>
      <x:c r="D913" s="28"/>
      <x:c r="E913" s="102"/>
      <x:c r="F913" s="103"/>
      <x:c r="G913" s="104"/>
      <x:c r="H913" s="103"/>
      <x:c r="I913" s="107"/>
      <x:c r="J913" s="108" t="str">
        <x:f>IFERROR(IF(COUNTA(A913:I913)=0,"",IF(LEN(TRIM(A913))=0,"REVIEW: missing ID",IF(COUNTIFS($A$7:$A$1006,A913)&lt;&gt;1,"REVIEW: duplicate ID",IF(NOT(OR(I913="Invoiced",I913="Cancelled")),"REVIEW: status",IF(I913="Cancelled","Cancelled",IF(NOT(AND(ISNUMBER(B913),B913&gt;=1,B913&lt;=2958465)),"REVIEW: date",IF(LEN(TRIM(C913))=0,"REVIEW: customer",IF(LEN(TRIM(D913))=0,"REVIEW: product",IF(NOT(AND(ISNUMBER(E913),E913&gt;0)),"REVIEW: quantity",IF(NOT(AND(ISNUMBER(F913),F913&gt;=0)),"REVIEW: price",IF(NOT(AND(ISNUMBER(G913),G913&gt;=0,G913&lt;=1)),"REVIEW: discount",IF(NOT(AND(ISNUMBER(H913),H913&gt;=0)),"REVIEW: unit cost","OK")))))))))))),"REVIEW: cell error")</x:f>
      </x:c>
      <x:c r="K913" s="109" t="str">
        <x:f>IF(J913="","",IF(J913="Cancelled",0,IF(OR(J913="OK",J913="REVIEW: unit cost"),ROUND(E913*F913*(1-G913),2),"n.a.")))</x:f>
      </x:c>
      <x:c r="L913" s="109" t="str">
        <x:f>IF(J913="","",IF(J913="Cancelled",0,IF(J913="OK",ROUND(E913*H913,2),"n.a.")))</x:f>
      </x:c>
      <x:c r="M913" s="109" t="str">
        <x:f>IF(J913="","",IF(AND(ISNUMBER(K913),ISNUMBER(L913)),K913-L913,"n.a."))</x:f>
      </x:c>
      <x:c r="N913" s="111" t="str">
        <x:f>IF(J913="","",IF(AND(ISNUMBER(M913),ISNUMBER(K913),K913&lt;&gt;0),M913/K913,"n.a."))</x:f>
      </x:c>
      <x:c r="O913" s="108" t="str">
        <x:f>IF(J913="","",IF(J913="Cancelled","Excluded",IF(J913&lt;&gt;"OK","Correct inputs",IF(K913=0,"Zero sales",IF(NOT('Sales overview'!$R$8),"Set target",IF(N913&lt;'Sales overview'!$E$6,"Below target","At/above target"))))))</x:f>
      </x:c>
    </x:row>
    <x:row r="914" ht="24" customHeight="1">
      <x:c r="A914" s="28"/>
      <x:c r="B914" s="100"/>
      <x:c r="C914" s="28"/>
      <x:c r="D914" s="28"/>
      <x:c r="E914" s="102"/>
      <x:c r="F914" s="103"/>
      <x:c r="G914" s="104"/>
      <x:c r="H914" s="103"/>
      <x:c r="I914" s="107"/>
      <x:c r="J914" s="108" t="str">
        <x:f>IFERROR(IF(COUNTA(A914:I914)=0,"",IF(LEN(TRIM(A914))=0,"REVIEW: missing ID",IF(COUNTIFS($A$7:$A$1006,A914)&lt;&gt;1,"REVIEW: duplicate ID",IF(NOT(OR(I914="Invoiced",I914="Cancelled")),"REVIEW: status",IF(I914="Cancelled","Cancelled",IF(NOT(AND(ISNUMBER(B914),B914&gt;=1,B914&lt;=2958465)),"REVIEW: date",IF(LEN(TRIM(C914))=0,"REVIEW: customer",IF(LEN(TRIM(D914))=0,"REVIEW: product",IF(NOT(AND(ISNUMBER(E914),E914&gt;0)),"REVIEW: quantity",IF(NOT(AND(ISNUMBER(F914),F914&gt;=0)),"REVIEW: price",IF(NOT(AND(ISNUMBER(G914),G914&gt;=0,G914&lt;=1)),"REVIEW: discount",IF(NOT(AND(ISNUMBER(H914),H914&gt;=0)),"REVIEW: unit cost","OK")))))))))))),"REVIEW: cell error")</x:f>
      </x:c>
      <x:c r="K914" s="109" t="str">
        <x:f>IF(J914="","",IF(J914="Cancelled",0,IF(OR(J914="OK",J914="REVIEW: unit cost"),ROUND(E914*F914*(1-G914),2),"n.a.")))</x:f>
      </x:c>
      <x:c r="L914" s="109" t="str">
        <x:f>IF(J914="","",IF(J914="Cancelled",0,IF(J914="OK",ROUND(E914*H914,2),"n.a.")))</x:f>
      </x:c>
      <x:c r="M914" s="109" t="str">
        <x:f>IF(J914="","",IF(AND(ISNUMBER(K914),ISNUMBER(L914)),K914-L914,"n.a."))</x:f>
      </x:c>
      <x:c r="N914" s="111" t="str">
        <x:f>IF(J914="","",IF(AND(ISNUMBER(M914),ISNUMBER(K914),K914&lt;&gt;0),M914/K914,"n.a."))</x:f>
      </x:c>
      <x:c r="O914" s="108" t="str">
        <x:f>IF(J914="","",IF(J914="Cancelled","Excluded",IF(J914&lt;&gt;"OK","Correct inputs",IF(K914=0,"Zero sales",IF(NOT('Sales overview'!$R$8),"Set target",IF(N914&lt;'Sales overview'!$E$6,"Below target","At/above target"))))))</x:f>
      </x:c>
    </x:row>
    <x:row r="915" ht="24" customHeight="1">
      <x:c r="A915" s="28"/>
      <x:c r="B915" s="100"/>
      <x:c r="C915" s="28"/>
      <x:c r="D915" s="28"/>
      <x:c r="E915" s="102"/>
      <x:c r="F915" s="103"/>
      <x:c r="G915" s="104"/>
      <x:c r="H915" s="103"/>
      <x:c r="I915" s="107"/>
      <x:c r="J915" s="108" t="str">
        <x:f>IFERROR(IF(COUNTA(A915:I915)=0,"",IF(LEN(TRIM(A915))=0,"REVIEW: missing ID",IF(COUNTIFS($A$7:$A$1006,A915)&lt;&gt;1,"REVIEW: duplicate ID",IF(NOT(OR(I915="Invoiced",I915="Cancelled")),"REVIEW: status",IF(I915="Cancelled","Cancelled",IF(NOT(AND(ISNUMBER(B915),B915&gt;=1,B915&lt;=2958465)),"REVIEW: date",IF(LEN(TRIM(C915))=0,"REVIEW: customer",IF(LEN(TRIM(D915))=0,"REVIEW: product",IF(NOT(AND(ISNUMBER(E915),E915&gt;0)),"REVIEW: quantity",IF(NOT(AND(ISNUMBER(F915),F915&gt;=0)),"REVIEW: price",IF(NOT(AND(ISNUMBER(G915),G915&gt;=0,G915&lt;=1)),"REVIEW: discount",IF(NOT(AND(ISNUMBER(H915),H915&gt;=0)),"REVIEW: unit cost","OK")))))))))))),"REVIEW: cell error")</x:f>
      </x:c>
      <x:c r="K915" s="109" t="str">
        <x:f>IF(J915="","",IF(J915="Cancelled",0,IF(OR(J915="OK",J915="REVIEW: unit cost"),ROUND(E915*F915*(1-G915),2),"n.a.")))</x:f>
      </x:c>
      <x:c r="L915" s="109" t="str">
        <x:f>IF(J915="","",IF(J915="Cancelled",0,IF(J915="OK",ROUND(E915*H915,2),"n.a.")))</x:f>
      </x:c>
      <x:c r="M915" s="109" t="str">
        <x:f>IF(J915="","",IF(AND(ISNUMBER(K915),ISNUMBER(L915)),K915-L915,"n.a."))</x:f>
      </x:c>
      <x:c r="N915" s="111" t="str">
        <x:f>IF(J915="","",IF(AND(ISNUMBER(M915),ISNUMBER(K915),K915&lt;&gt;0),M915/K915,"n.a."))</x:f>
      </x:c>
      <x:c r="O915" s="108" t="str">
        <x:f>IF(J915="","",IF(J915="Cancelled","Excluded",IF(J915&lt;&gt;"OK","Correct inputs",IF(K915=0,"Zero sales",IF(NOT('Sales overview'!$R$8),"Set target",IF(N915&lt;'Sales overview'!$E$6,"Below target","At/above target"))))))</x:f>
      </x:c>
    </x:row>
    <x:row r="916" ht="24" customHeight="1">
      <x:c r="A916" s="28"/>
      <x:c r="B916" s="100"/>
      <x:c r="C916" s="28"/>
      <x:c r="D916" s="28"/>
      <x:c r="E916" s="102"/>
      <x:c r="F916" s="103"/>
      <x:c r="G916" s="104"/>
      <x:c r="H916" s="103"/>
      <x:c r="I916" s="107"/>
      <x:c r="J916" s="108" t="str">
        <x:f>IFERROR(IF(COUNTA(A916:I916)=0,"",IF(LEN(TRIM(A916))=0,"REVIEW: missing ID",IF(COUNTIFS($A$7:$A$1006,A916)&lt;&gt;1,"REVIEW: duplicate ID",IF(NOT(OR(I916="Invoiced",I916="Cancelled")),"REVIEW: status",IF(I916="Cancelled","Cancelled",IF(NOT(AND(ISNUMBER(B916),B916&gt;=1,B916&lt;=2958465)),"REVIEW: date",IF(LEN(TRIM(C916))=0,"REVIEW: customer",IF(LEN(TRIM(D916))=0,"REVIEW: product",IF(NOT(AND(ISNUMBER(E916),E916&gt;0)),"REVIEW: quantity",IF(NOT(AND(ISNUMBER(F916),F916&gt;=0)),"REVIEW: price",IF(NOT(AND(ISNUMBER(G916),G916&gt;=0,G916&lt;=1)),"REVIEW: discount",IF(NOT(AND(ISNUMBER(H916),H916&gt;=0)),"REVIEW: unit cost","OK")))))))))))),"REVIEW: cell error")</x:f>
      </x:c>
      <x:c r="K916" s="109" t="str">
        <x:f>IF(J916="","",IF(J916="Cancelled",0,IF(OR(J916="OK",J916="REVIEW: unit cost"),ROUND(E916*F916*(1-G916),2),"n.a.")))</x:f>
      </x:c>
      <x:c r="L916" s="109" t="str">
        <x:f>IF(J916="","",IF(J916="Cancelled",0,IF(J916="OK",ROUND(E916*H916,2),"n.a.")))</x:f>
      </x:c>
      <x:c r="M916" s="109" t="str">
        <x:f>IF(J916="","",IF(AND(ISNUMBER(K916),ISNUMBER(L916)),K916-L916,"n.a."))</x:f>
      </x:c>
      <x:c r="N916" s="111" t="str">
        <x:f>IF(J916="","",IF(AND(ISNUMBER(M916),ISNUMBER(K916),K916&lt;&gt;0),M916/K916,"n.a."))</x:f>
      </x:c>
      <x:c r="O916" s="108" t="str">
        <x:f>IF(J916="","",IF(J916="Cancelled","Excluded",IF(J916&lt;&gt;"OK","Correct inputs",IF(K916=0,"Zero sales",IF(NOT('Sales overview'!$R$8),"Set target",IF(N916&lt;'Sales overview'!$E$6,"Below target","At/above target"))))))</x:f>
      </x:c>
    </x:row>
    <x:row r="917" ht="24" customHeight="1">
      <x:c r="A917" s="28"/>
      <x:c r="B917" s="100"/>
      <x:c r="C917" s="28"/>
      <x:c r="D917" s="28"/>
      <x:c r="E917" s="102"/>
      <x:c r="F917" s="103"/>
      <x:c r="G917" s="104"/>
      <x:c r="H917" s="103"/>
      <x:c r="I917" s="107"/>
      <x:c r="J917" s="108" t="str">
        <x:f>IFERROR(IF(COUNTA(A917:I917)=0,"",IF(LEN(TRIM(A917))=0,"REVIEW: missing ID",IF(COUNTIFS($A$7:$A$1006,A917)&lt;&gt;1,"REVIEW: duplicate ID",IF(NOT(OR(I917="Invoiced",I917="Cancelled")),"REVIEW: status",IF(I917="Cancelled","Cancelled",IF(NOT(AND(ISNUMBER(B917),B917&gt;=1,B917&lt;=2958465)),"REVIEW: date",IF(LEN(TRIM(C917))=0,"REVIEW: customer",IF(LEN(TRIM(D917))=0,"REVIEW: product",IF(NOT(AND(ISNUMBER(E917),E917&gt;0)),"REVIEW: quantity",IF(NOT(AND(ISNUMBER(F917),F917&gt;=0)),"REVIEW: price",IF(NOT(AND(ISNUMBER(G917),G917&gt;=0,G917&lt;=1)),"REVIEW: discount",IF(NOT(AND(ISNUMBER(H917),H917&gt;=0)),"REVIEW: unit cost","OK")))))))))))),"REVIEW: cell error")</x:f>
      </x:c>
      <x:c r="K917" s="109" t="str">
        <x:f>IF(J917="","",IF(J917="Cancelled",0,IF(OR(J917="OK",J917="REVIEW: unit cost"),ROUND(E917*F917*(1-G917),2),"n.a.")))</x:f>
      </x:c>
      <x:c r="L917" s="109" t="str">
        <x:f>IF(J917="","",IF(J917="Cancelled",0,IF(J917="OK",ROUND(E917*H917,2),"n.a.")))</x:f>
      </x:c>
      <x:c r="M917" s="109" t="str">
        <x:f>IF(J917="","",IF(AND(ISNUMBER(K917),ISNUMBER(L917)),K917-L917,"n.a."))</x:f>
      </x:c>
      <x:c r="N917" s="111" t="str">
        <x:f>IF(J917="","",IF(AND(ISNUMBER(M917),ISNUMBER(K917),K917&lt;&gt;0),M917/K917,"n.a."))</x:f>
      </x:c>
      <x:c r="O917" s="108" t="str">
        <x:f>IF(J917="","",IF(J917="Cancelled","Excluded",IF(J917&lt;&gt;"OK","Correct inputs",IF(K917=0,"Zero sales",IF(NOT('Sales overview'!$R$8),"Set target",IF(N917&lt;'Sales overview'!$E$6,"Below target","At/above target"))))))</x:f>
      </x:c>
    </x:row>
    <x:row r="918" ht="24" customHeight="1">
      <x:c r="A918" s="28"/>
      <x:c r="B918" s="100"/>
      <x:c r="C918" s="28"/>
      <x:c r="D918" s="28"/>
      <x:c r="E918" s="102"/>
      <x:c r="F918" s="103"/>
      <x:c r="G918" s="104"/>
      <x:c r="H918" s="103"/>
      <x:c r="I918" s="107"/>
      <x:c r="J918" s="108" t="str">
        <x:f>IFERROR(IF(COUNTA(A918:I918)=0,"",IF(LEN(TRIM(A918))=0,"REVIEW: missing ID",IF(COUNTIFS($A$7:$A$1006,A918)&lt;&gt;1,"REVIEW: duplicate ID",IF(NOT(OR(I918="Invoiced",I918="Cancelled")),"REVIEW: status",IF(I918="Cancelled","Cancelled",IF(NOT(AND(ISNUMBER(B918),B918&gt;=1,B918&lt;=2958465)),"REVIEW: date",IF(LEN(TRIM(C918))=0,"REVIEW: customer",IF(LEN(TRIM(D918))=0,"REVIEW: product",IF(NOT(AND(ISNUMBER(E918),E918&gt;0)),"REVIEW: quantity",IF(NOT(AND(ISNUMBER(F918),F918&gt;=0)),"REVIEW: price",IF(NOT(AND(ISNUMBER(G918),G918&gt;=0,G918&lt;=1)),"REVIEW: discount",IF(NOT(AND(ISNUMBER(H918),H918&gt;=0)),"REVIEW: unit cost","OK")))))))))))),"REVIEW: cell error")</x:f>
      </x:c>
      <x:c r="K918" s="109" t="str">
        <x:f>IF(J918="","",IF(J918="Cancelled",0,IF(OR(J918="OK",J918="REVIEW: unit cost"),ROUND(E918*F918*(1-G918),2),"n.a.")))</x:f>
      </x:c>
      <x:c r="L918" s="109" t="str">
        <x:f>IF(J918="","",IF(J918="Cancelled",0,IF(J918="OK",ROUND(E918*H918,2),"n.a.")))</x:f>
      </x:c>
      <x:c r="M918" s="109" t="str">
        <x:f>IF(J918="","",IF(AND(ISNUMBER(K918),ISNUMBER(L918)),K918-L918,"n.a."))</x:f>
      </x:c>
      <x:c r="N918" s="111" t="str">
        <x:f>IF(J918="","",IF(AND(ISNUMBER(M918),ISNUMBER(K918),K918&lt;&gt;0),M918/K918,"n.a."))</x:f>
      </x:c>
      <x:c r="O918" s="108" t="str">
        <x:f>IF(J918="","",IF(J918="Cancelled","Excluded",IF(J918&lt;&gt;"OK","Correct inputs",IF(K918=0,"Zero sales",IF(NOT('Sales overview'!$R$8),"Set target",IF(N918&lt;'Sales overview'!$E$6,"Below target","At/above target"))))))</x:f>
      </x:c>
    </x:row>
    <x:row r="919" ht="24" customHeight="1">
      <x:c r="A919" s="28"/>
      <x:c r="B919" s="100"/>
      <x:c r="C919" s="28"/>
      <x:c r="D919" s="28"/>
      <x:c r="E919" s="102"/>
      <x:c r="F919" s="103"/>
      <x:c r="G919" s="104"/>
      <x:c r="H919" s="103"/>
      <x:c r="I919" s="107"/>
      <x:c r="J919" s="108" t="str">
        <x:f>IFERROR(IF(COUNTA(A919:I919)=0,"",IF(LEN(TRIM(A919))=0,"REVIEW: missing ID",IF(COUNTIFS($A$7:$A$1006,A919)&lt;&gt;1,"REVIEW: duplicate ID",IF(NOT(OR(I919="Invoiced",I919="Cancelled")),"REVIEW: status",IF(I919="Cancelled","Cancelled",IF(NOT(AND(ISNUMBER(B919),B919&gt;=1,B919&lt;=2958465)),"REVIEW: date",IF(LEN(TRIM(C919))=0,"REVIEW: customer",IF(LEN(TRIM(D919))=0,"REVIEW: product",IF(NOT(AND(ISNUMBER(E919),E919&gt;0)),"REVIEW: quantity",IF(NOT(AND(ISNUMBER(F919),F919&gt;=0)),"REVIEW: price",IF(NOT(AND(ISNUMBER(G919),G919&gt;=0,G919&lt;=1)),"REVIEW: discount",IF(NOT(AND(ISNUMBER(H919),H919&gt;=0)),"REVIEW: unit cost","OK")))))))))))),"REVIEW: cell error")</x:f>
      </x:c>
      <x:c r="K919" s="109" t="str">
        <x:f>IF(J919="","",IF(J919="Cancelled",0,IF(OR(J919="OK",J919="REVIEW: unit cost"),ROUND(E919*F919*(1-G919),2),"n.a.")))</x:f>
      </x:c>
      <x:c r="L919" s="109" t="str">
        <x:f>IF(J919="","",IF(J919="Cancelled",0,IF(J919="OK",ROUND(E919*H919,2),"n.a.")))</x:f>
      </x:c>
      <x:c r="M919" s="109" t="str">
        <x:f>IF(J919="","",IF(AND(ISNUMBER(K919),ISNUMBER(L919)),K919-L919,"n.a."))</x:f>
      </x:c>
      <x:c r="N919" s="111" t="str">
        <x:f>IF(J919="","",IF(AND(ISNUMBER(M919),ISNUMBER(K919),K919&lt;&gt;0),M919/K919,"n.a."))</x:f>
      </x:c>
      <x:c r="O919" s="108" t="str">
        <x:f>IF(J919="","",IF(J919="Cancelled","Excluded",IF(J919&lt;&gt;"OK","Correct inputs",IF(K919=0,"Zero sales",IF(NOT('Sales overview'!$R$8),"Set target",IF(N919&lt;'Sales overview'!$E$6,"Below target","At/above target"))))))</x:f>
      </x:c>
    </x:row>
    <x:row r="920" ht="24" customHeight="1">
      <x:c r="A920" s="28"/>
      <x:c r="B920" s="100"/>
      <x:c r="C920" s="28"/>
      <x:c r="D920" s="28"/>
      <x:c r="E920" s="102"/>
      <x:c r="F920" s="103"/>
      <x:c r="G920" s="104"/>
      <x:c r="H920" s="103"/>
      <x:c r="I920" s="107"/>
      <x:c r="J920" s="108" t="str">
        <x:f>IFERROR(IF(COUNTA(A920:I920)=0,"",IF(LEN(TRIM(A920))=0,"REVIEW: missing ID",IF(COUNTIFS($A$7:$A$1006,A920)&lt;&gt;1,"REVIEW: duplicate ID",IF(NOT(OR(I920="Invoiced",I920="Cancelled")),"REVIEW: status",IF(I920="Cancelled","Cancelled",IF(NOT(AND(ISNUMBER(B920),B920&gt;=1,B920&lt;=2958465)),"REVIEW: date",IF(LEN(TRIM(C920))=0,"REVIEW: customer",IF(LEN(TRIM(D920))=0,"REVIEW: product",IF(NOT(AND(ISNUMBER(E920),E920&gt;0)),"REVIEW: quantity",IF(NOT(AND(ISNUMBER(F920),F920&gt;=0)),"REVIEW: price",IF(NOT(AND(ISNUMBER(G920),G920&gt;=0,G920&lt;=1)),"REVIEW: discount",IF(NOT(AND(ISNUMBER(H920),H920&gt;=0)),"REVIEW: unit cost","OK")))))))))))),"REVIEW: cell error")</x:f>
      </x:c>
      <x:c r="K920" s="109" t="str">
        <x:f>IF(J920="","",IF(J920="Cancelled",0,IF(OR(J920="OK",J920="REVIEW: unit cost"),ROUND(E920*F920*(1-G920),2),"n.a.")))</x:f>
      </x:c>
      <x:c r="L920" s="109" t="str">
        <x:f>IF(J920="","",IF(J920="Cancelled",0,IF(J920="OK",ROUND(E920*H920,2),"n.a.")))</x:f>
      </x:c>
      <x:c r="M920" s="109" t="str">
        <x:f>IF(J920="","",IF(AND(ISNUMBER(K920),ISNUMBER(L920)),K920-L920,"n.a."))</x:f>
      </x:c>
      <x:c r="N920" s="111" t="str">
        <x:f>IF(J920="","",IF(AND(ISNUMBER(M920),ISNUMBER(K920),K920&lt;&gt;0),M920/K920,"n.a."))</x:f>
      </x:c>
      <x:c r="O920" s="108" t="str">
        <x:f>IF(J920="","",IF(J920="Cancelled","Excluded",IF(J920&lt;&gt;"OK","Correct inputs",IF(K920=0,"Zero sales",IF(NOT('Sales overview'!$R$8),"Set target",IF(N920&lt;'Sales overview'!$E$6,"Below target","At/above target"))))))</x:f>
      </x:c>
    </x:row>
    <x:row r="921" ht="24" customHeight="1">
      <x:c r="A921" s="28"/>
      <x:c r="B921" s="100"/>
      <x:c r="C921" s="28"/>
      <x:c r="D921" s="28"/>
      <x:c r="E921" s="102"/>
      <x:c r="F921" s="103"/>
      <x:c r="G921" s="104"/>
      <x:c r="H921" s="103"/>
      <x:c r="I921" s="107"/>
      <x:c r="J921" s="108" t="str">
        <x:f>IFERROR(IF(COUNTA(A921:I921)=0,"",IF(LEN(TRIM(A921))=0,"REVIEW: missing ID",IF(COUNTIFS($A$7:$A$1006,A921)&lt;&gt;1,"REVIEW: duplicate ID",IF(NOT(OR(I921="Invoiced",I921="Cancelled")),"REVIEW: status",IF(I921="Cancelled","Cancelled",IF(NOT(AND(ISNUMBER(B921),B921&gt;=1,B921&lt;=2958465)),"REVIEW: date",IF(LEN(TRIM(C921))=0,"REVIEW: customer",IF(LEN(TRIM(D921))=0,"REVIEW: product",IF(NOT(AND(ISNUMBER(E921),E921&gt;0)),"REVIEW: quantity",IF(NOT(AND(ISNUMBER(F921),F921&gt;=0)),"REVIEW: price",IF(NOT(AND(ISNUMBER(G921),G921&gt;=0,G921&lt;=1)),"REVIEW: discount",IF(NOT(AND(ISNUMBER(H921),H921&gt;=0)),"REVIEW: unit cost","OK")))))))))))),"REVIEW: cell error")</x:f>
      </x:c>
      <x:c r="K921" s="109" t="str">
        <x:f>IF(J921="","",IF(J921="Cancelled",0,IF(OR(J921="OK",J921="REVIEW: unit cost"),ROUND(E921*F921*(1-G921),2),"n.a.")))</x:f>
      </x:c>
      <x:c r="L921" s="109" t="str">
        <x:f>IF(J921="","",IF(J921="Cancelled",0,IF(J921="OK",ROUND(E921*H921,2),"n.a.")))</x:f>
      </x:c>
      <x:c r="M921" s="109" t="str">
        <x:f>IF(J921="","",IF(AND(ISNUMBER(K921),ISNUMBER(L921)),K921-L921,"n.a."))</x:f>
      </x:c>
      <x:c r="N921" s="111" t="str">
        <x:f>IF(J921="","",IF(AND(ISNUMBER(M921),ISNUMBER(K921),K921&lt;&gt;0),M921/K921,"n.a."))</x:f>
      </x:c>
      <x:c r="O921" s="108" t="str">
        <x:f>IF(J921="","",IF(J921="Cancelled","Excluded",IF(J921&lt;&gt;"OK","Correct inputs",IF(K921=0,"Zero sales",IF(NOT('Sales overview'!$R$8),"Set target",IF(N921&lt;'Sales overview'!$E$6,"Below target","At/above target"))))))</x:f>
      </x:c>
    </x:row>
    <x:row r="922" ht="24" customHeight="1">
      <x:c r="A922" s="28"/>
      <x:c r="B922" s="100"/>
      <x:c r="C922" s="28"/>
      <x:c r="D922" s="28"/>
      <x:c r="E922" s="102"/>
      <x:c r="F922" s="103"/>
      <x:c r="G922" s="104"/>
      <x:c r="H922" s="103"/>
      <x:c r="I922" s="107"/>
      <x:c r="J922" s="108" t="str">
        <x:f>IFERROR(IF(COUNTA(A922:I922)=0,"",IF(LEN(TRIM(A922))=0,"REVIEW: missing ID",IF(COUNTIFS($A$7:$A$1006,A922)&lt;&gt;1,"REVIEW: duplicate ID",IF(NOT(OR(I922="Invoiced",I922="Cancelled")),"REVIEW: status",IF(I922="Cancelled","Cancelled",IF(NOT(AND(ISNUMBER(B922),B922&gt;=1,B922&lt;=2958465)),"REVIEW: date",IF(LEN(TRIM(C922))=0,"REVIEW: customer",IF(LEN(TRIM(D922))=0,"REVIEW: product",IF(NOT(AND(ISNUMBER(E922),E922&gt;0)),"REVIEW: quantity",IF(NOT(AND(ISNUMBER(F922),F922&gt;=0)),"REVIEW: price",IF(NOT(AND(ISNUMBER(G922),G922&gt;=0,G922&lt;=1)),"REVIEW: discount",IF(NOT(AND(ISNUMBER(H922),H922&gt;=0)),"REVIEW: unit cost","OK")))))))))))),"REVIEW: cell error")</x:f>
      </x:c>
      <x:c r="K922" s="109" t="str">
        <x:f>IF(J922="","",IF(J922="Cancelled",0,IF(OR(J922="OK",J922="REVIEW: unit cost"),ROUND(E922*F922*(1-G922),2),"n.a.")))</x:f>
      </x:c>
      <x:c r="L922" s="109" t="str">
        <x:f>IF(J922="","",IF(J922="Cancelled",0,IF(J922="OK",ROUND(E922*H922,2),"n.a.")))</x:f>
      </x:c>
      <x:c r="M922" s="109" t="str">
        <x:f>IF(J922="","",IF(AND(ISNUMBER(K922),ISNUMBER(L922)),K922-L922,"n.a."))</x:f>
      </x:c>
      <x:c r="N922" s="111" t="str">
        <x:f>IF(J922="","",IF(AND(ISNUMBER(M922),ISNUMBER(K922),K922&lt;&gt;0),M922/K922,"n.a."))</x:f>
      </x:c>
      <x:c r="O922" s="108" t="str">
        <x:f>IF(J922="","",IF(J922="Cancelled","Excluded",IF(J922&lt;&gt;"OK","Correct inputs",IF(K922=0,"Zero sales",IF(NOT('Sales overview'!$R$8),"Set target",IF(N922&lt;'Sales overview'!$E$6,"Below target","At/above target"))))))</x:f>
      </x:c>
    </x:row>
    <x:row r="923" ht="24" customHeight="1">
      <x:c r="A923" s="28"/>
      <x:c r="B923" s="100"/>
      <x:c r="C923" s="28"/>
      <x:c r="D923" s="28"/>
      <x:c r="E923" s="102"/>
      <x:c r="F923" s="103"/>
      <x:c r="G923" s="104"/>
      <x:c r="H923" s="103"/>
      <x:c r="I923" s="107"/>
      <x:c r="J923" s="108" t="str">
        <x:f>IFERROR(IF(COUNTA(A923:I923)=0,"",IF(LEN(TRIM(A923))=0,"REVIEW: missing ID",IF(COUNTIFS($A$7:$A$1006,A923)&lt;&gt;1,"REVIEW: duplicate ID",IF(NOT(OR(I923="Invoiced",I923="Cancelled")),"REVIEW: status",IF(I923="Cancelled","Cancelled",IF(NOT(AND(ISNUMBER(B923),B923&gt;=1,B923&lt;=2958465)),"REVIEW: date",IF(LEN(TRIM(C923))=0,"REVIEW: customer",IF(LEN(TRIM(D923))=0,"REVIEW: product",IF(NOT(AND(ISNUMBER(E923),E923&gt;0)),"REVIEW: quantity",IF(NOT(AND(ISNUMBER(F923),F923&gt;=0)),"REVIEW: price",IF(NOT(AND(ISNUMBER(G923),G923&gt;=0,G923&lt;=1)),"REVIEW: discount",IF(NOT(AND(ISNUMBER(H923),H923&gt;=0)),"REVIEW: unit cost","OK")))))))))))),"REVIEW: cell error")</x:f>
      </x:c>
      <x:c r="K923" s="109" t="str">
        <x:f>IF(J923="","",IF(J923="Cancelled",0,IF(OR(J923="OK",J923="REVIEW: unit cost"),ROUND(E923*F923*(1-G923),2),"n.a.")))</x:f>
      </x:c>
      <x:c r="L923" s="109" t="str">
        <x:f>IF(J923="","",IF(J923="Cancelled",0,IF(J923="OK",ROUND(E923*H923,2),"n.a.")))</x:f>
      </x:c>
      <x:c r="M923" s="109" t="str">
        <x:f>IF(J923="","",IF(AND(ISNUMBER(K923),ISNUMBER(L923)),K923-L923,"n.a."))</x:f>
      </x:c>
      <x:c r="N923" s="111" t="str">
        <x:f>IF(J923="","",IF(AND(ISNUMBER(M923),ISNUMBER(K923),K923&lt;&gt;0),M923/K923,"n.a."))</x:f>
      </x:c>
      <x:c r="O923" s="108" t="str">
        <x:f>IF(J923="","",IF(J923="Cancelled","Excluded",IF(J923&lt;&gt;"OK","Correct inputs",IF(K923=0,"Zero sales",IF(NOT('Sales overview'!$R$8),"Set target",IF(N923&lt;'Sales overview'!$E$6,"Below target","At/above target"))))))</x:f>
      </x:c>
    </x:row>
    <x:row r="924" ht="24" customHeight="1">
      <x:c r="A924" s="28"/>
      <x:c r="B924" s="100"/>
      <x:c r="C924" s="28"/>
      <x:c r="D924" s="28"/>
      <x:c r="E924" s="102"/>
      <x:c r="F924" s="103"/>
      <x:c r="G924" s="104"/>
      <x:c r="H924" s="103"/>
      <x:c r="I924" s="107"/>
      <x:c r="J924" s="108" t="str">
        <x:f>IFERROR(IF(COUNTA(A924:I924)=0,"",IF(LEN(TRIM(A924))=0,"REVIEW: missing ID",IF(COUNTIFS($A$7:$A$1006,A924)&lt;&gt;1,"REVIEW: duplicate ID",IF(NOT(OR(I924="Invoiced",I924="Cancelled")),"REVIEW: status",IF(I924="Cancelled","Cancelled",IF(NOT(AND(ISNUMBER(B924),B924&gt;=1,B924&lt;=2958465)),"REVIEW: date",IF(LEN(TRIM(C924))=0,"REVIEW: customer",IF(LEN(TRIM(D924))=0,"REVIEW: product",IF(NOT(AND(ISNUMBER(E924),E924&gt;0)),"REVIEW: quantity",IF(NOT(AND(ISNUMBER(F924),F924&gt;=0)),"REVIEW: price",IF(NOT(AND(ISNUMBER(G924),G924&gt;=0,G924&lt;=1)),"REVIEW: discount",IF(NOT(AND(ISNUMBER(H924),H924&gt;=0)),"REVIEW: unit cost","OK")))))))))))),"REVIEW: cell error")</x:f>
      </x:c>
      <x:c r="K924" s="109" t="str">
        <x:f>IF(J924="","",IF(J924="Cancelled",0,IF(OR(J924="OK",J924="REVIEW: unit cost"),ROUND(E924*F924*(1-G924),2),"n.a.")))</x:f>
      </x:c>
      <x:c r="L924" s="109" t="str">
        <x:f>IF(J924="","",IF(J924="Cancelled",0,IF(J924="OK",ROUND(E924*H924,2),"n.a.")))</x:f>
      </x:c>
      <x:c r="M924" s="109" t="str">
        <x:f>IF(J924="","",IF(AND(ISNUMBER(K924),ISNUMBER(L924)),K924-L924,"n.a."))</x:f>
      </x:c>
      <x:c r="N924" s="111" t="str">
        <x:f>IF(J924="","",IF(AND(ISNUMBER(M924),ISNUMBER(K924),K924&lt;&gt;0),M924/K924,"n.a."))</x:f>
      </x:c>
      <x:c r="O924" s="108" t="str">
        <x:f>IF(J924="","",IF(J924="Cancelled","Excluded",IF(J924&lt;&gt;"OK","Correct inputs",IF(K924=0,"Zero sales",IF(NOT('Sales overview'!$R$8),"Set target",IF(N924&lt;'Sales overview'!$E$6,"Below target","At/above target"))))))</x:f>
      </x:c>
    </x:row>
    <x:row r="925" ht="24" customHeight="1">
      <x:c r="A925" s="28"/>
      <x:c r="B925" s="100"/>
      <x:c r="C925" s="28"/>
      <x:c r="D925" s="28"/>
      <x:c r="E925" s="102"/>
      <x:c r="F925" s="103"/>
      <x:c r="G925" s="104"/>
      <x:c r="H925" s="103"/>
      <x:c r="I925" s="107"/>
      <x:c r="J925" s="108" t="str">
        <x:f>IFERROR(IF(COUNTA(A925:I925)=0,"",IF(LEN(TRIM(A925))=0,"REVIEW: missing ID",IF(COUNTIFS($A$7:$A$1006,A925)&lt;&gt;1,"REVIEW: duplicate ID",IF(NOT(OR(I925="Invoiced",I925="Cancelled")),"REVIEW: status",IF(I925="Cancelled","Cancelled",IF(NOT(AND(ISNUMBER(B925),B925&gt;=1,B925&lt;=2958465)),"REVIEW: date",IF(LEN(TRIM(C925))=0,"REVIEW: customer",IF(LEN(TRIM(D925))=0,"REVIEW: product",IF(NOT(AND(ISNUMBER(E925),E925&gt;0)),"REVIEW: quantity",IF(NOT(AND(ISNUMBER(F925),F925&gt;=0)),"REVIEW: price",IF(NOT(AND(ISNUMBER(G925),G925&gt;=0,G925&lt;=1)),"REVIEW: discount",IF(NOT(AND(ISNUMBER(H925),H925&gt;=0)),"REVIEW: unit cost","OK")))))))))))),"REVIEW: cell error")</x:f>
      </x:c>
      <x:c r="K925" s="109" t="str">
        <x:f>IF(J925="","",IF(J925="Cancelled",0,IF(OR(J925="OK",J925="REVIEW: unit cost"),ROUND(E925*F925*(1-G925),2),"n.a.")))</x:f>
      </x:c>
      <x:c r="L925" s="109" t="str">
        <x:f>IF(J925="","",IF(J925="Cancelled",0,IF(J925="OK",ROUND(E925*H925,2),"n.a.")))</x:f>
      </x:c>
      <x:c r="M925" s="109" t="str">
        <x:f>IF(J925="","",IF(AND(ISNUMBER(K925),ISNUMBER(L925)),K925-L925,"n.a."))</x:f>
      </x:c>
      <x:c r="N925" s="111" t="str">
        <x:f>IF(J925="","",IF(AND(ISNUMBER(M925),ISNUMBER(K925),K925&lt;&gt;0),M925/K925,"n.a."))</x:f>
      </x:c>
      <x:c r="O925" s="108" t="str">
        <x:f>IF(J925="","",IF(J925="Cancelled","Excluded",IF(J925&lt;&gt;"OK","Correct inputs",IF(K925=0,"Zero sales",IF(NOT('Sales overview'!$R$8),"Set target",IF(N925&lt;'Sales overview'!$E$6,"Below target","At/above target"))))))</x:f>
      </x:c>
    </x:row>
    <x:row r="926" ht="24" customHeight="1">
      <x:c r="A926" s="28"/>
      <x:c r="B926" s="100"/>
      <x:c r="C926" s="28"/>
      <x:c r="D926" s="28"/>
      <x:c r="E926" s="102"/>
      <x:c r="F926" s="103"/>
      <x:c r="G926" s="104"/>
      <x:c r="H926" s="103"/>
      <x:c r="I926" s="107"/>
      <x:c r="J926" s="108" t="str">
        <x:f>IFERROR(IF(COUNTA(A926:I926)=0,"",IF(LEN(TRIM(A926))=0,"REVIEW: missing ID",IF(COUNTIFS($A$7:$A$1006,A926)&lt;&gt;1,"REVIEW: duplicate ID",IF(NOT(OR(I926="Invoiced",I926="Cancelled")),"REVIEW: status",IF(I926="Cancelled","Cancelled",IF(NOT(AND(ISNUMBER(B926),B926&gt;=1,B926&lt;=2958465)),"REVIEW: date",IF(LEN(TRIM(C926))=0,"REVIEW: customer",IF(LEN(TRIM(D926))=0,"REVIEW: product",IF(NOT(AND(ISNUMBER(E926),E926&gt;0)),"REVIEW: quantity",IF(NOT(AND(ISNUMBER(F926),F926&gt;=0)),"REVIEW: price",IF(NOT(AND(ISNUMBER(G926),G926&gt;=0,G926&lt;=1)),"REVIEW: discount",IF(NOT(AND(ISNUMBER(H926),H926&gt;=0)),"REVIEW: unit cost","OK")))))))))))),"REVIEW: cell error")</x:f>
      </x:c>
      <x:c r="K926" s="109" t="str">
        <x:f>IF(J926="","",IF(J926="Cancelled",0,IF(OR(J926="OK",J926="REVIEW: unit cost"),ROUND(E926*F926*(1-G926),2),"n.a.")))</x:f>
      </x:c>
      <x:c r="L926" s="109" t="str">
        <x:f>IF(J926="","",IF(J926="Cancelled",0,IF(J926="OK",ROUND(E926*H926,2),"n.a.")))</x:f>
      </x:c>
      <x:c r="M926" s="109" t="str">
        <x:f>IF(J926="","",IF(AND(ISNUMBER(K926),ISNUMBER(L926)),K926-L926,"n.a."))</x:f>
      </x:c>
      <x:c r="N926" s="111" t="str">
        <x:f>IF(J926="","",IF(AND(ISNUMBER(M926),ISNUMBER(K926),K926&lt;&gt;0),M926/K926,"n.a."))</x:f>
      </x:c>
      <x:c r="O926" s="108" t="str">
        <x:f>IF(J926="","",IF(J926="Cancelled","Excluded",IF(J926&lt;&gt;"OK","Correct inputs",IF(K926=0,"Zero sales",IF(NOT('Sales overview'!$R$8),"Set target",IF(N926&lt;'Sales overview'!$E$6,"Below target","At/above target"))))))</x:f>
      </x:c>
    </x:row>
    <x:row r="927" ht="24" customHeight="1">
      <x:c r="A927" s="28"/>
      <x:c r="B927" s="100"/>
      <x:c r="C927" s="28"/>
      <x:c r="D927" s="28"/>
      <x:c r="E927" s="102"/>
      <x:c r="F927" s="103"/>
      <x:c r="G927" s="104"/>
      <x:c r="H927" s="103"/>
      <x:c r="I927" s="107"/>
      <x:c r="J927" s="108" t="str">
        <x:f>IFERROR(IF(COUNTA(A927:I927)=0,"",IF(LEN(TRIM(A927))=0,"REVIEW: missing ID",IF(COUNTIFS($A$7:$A$1006,A927)&lt;&gt;1,"REVIEW: duplicate ID",IF(NOT(OR(I927="Invoiced",I927="Cancelled")),"REVIEW: status",IF(I927="Cancelled","Cancelled",IF(NOT(AND(ISNUMBER(B927),B927&gt;=1,B927&lt;=2958465)),"REVIEW: date",IF(LEN(TRIM(C927))=0,"REVIEW: customer",IF(LEN(TRIM(D927))=0,"REVIEW: product",IF(NOT(AND(ISNUMBER(E927),E927&gt;0)),"REVIEW: quantity",IF(NOT(AND(ISNUMBER(F927),F927&gt;=0)),"REVIEW: price",IF(NOT(AND(ISNUMBER(G927),G927&gt;=0,G927&lt;=1)),"REVIEW: discount",IF(NOT(AND(ISNUMBER(H927),H927&gt;=0)),"REVIEW: unit cost","OK")))))))))))),"REVIEW: cell error")</x:f>
      </x:c>
      <x:c r="K927" s="109" t="str">
        <x:f>IF(J927="","",IF(J927="Cancelled",0,IF(OR(J927="OK",J927="REVIEW: unit cost"),ROUND(E927*F927*(1-G927),2),"n.a.")))</x:f>
      </x:c>
      <x:c r="L927" s="109" t="str">
        <x:f>IF(J927="","",IF(J927="Cancelled",0,IF(J927="OK",ROUND(E927*H927,2),"n.a.")))</x:f>
      </x:c>
      <x:c r="M927" s="109" t="str">
        <x:f>IF(J927="","",IF(AND(ISNUMBER(K927),ISNUMBER(L927)),K927-L927,"n.a."))</x:f>
      </x:c>
      <x:c r="N927" s="111" t="str">
        <x:f>IF(J927="","",IF(AND(ISNUMBER(M927),ISNUMBER(K927),K927&lt;&gt;0),M927/K927,"n.a."))</x:f>
      </x:c>
      <x:c r="O927" s="108" t="str">
        <x:f>IF(J927="","",IF(J927="Cancelled","Excluded",IF(J927&lt;&gt;"OK","Correct inputs",IF(K927=0,"Zero sales",IF(NOT('Sales overview'!$R$8),"Set target",IF(N927&lt;'Sales overview'!$E$6,"Below target","At/above target"))))))</x:f>
      </x:c>
    </x:row>
    <x:row r="928" ht="24" customHeight="1">
      <x:c r="A928" s="28"/>
      <x:c r="B928" s="100"/>
      <x:c r="C928" s="28"/>
      <x:c r="D928" s="28"/>
      <x:c r="E928" s="102"/>
      <x:c r="F928" s="103"/>
      <x:c r="G928" s="104"/>
      <x:c r="H928" s="103"/>
      <x:c r="I928" s="107"/>
      <x:c r="J928" s="108" t="str">
        <x:f>IFERROR(IF(COUNTA(A928:I928)=0,"",IF(LEN(TRIM(A928))=0,"REVIEW: missing ID",IF(COUNTIFS($A$7:$A$1006,A928)&lt;&gt;1,"REVIEW: duplicate ID",IF(NOT(OR(I928="Invoiced",I928="Cancelled")),"REVIEW: status",IF(I928="Cancelled","Cancelled",IF(NOT(AND(ISNUMBER(B928),B928&gt;=1,B928&lt;=2958465)),"REVIEW: date",IF(LEN(TRIM(C928))=0,"REVIEW: customer",IF(LEN(TRIM(D928))=0,"REVIEW: product",IF(NOT(AND(ISNUMBER(E928),E928&gt;0)),"REVIEW: quantity",IF(NOT(AND(ISNUMBER(F928),F928&gt;=0)),"REVIEW: price",IF(NOT(AND(ISNUMBER(G928),G928&gt;=0,G928&lt;=1)),"REVIEW: discount",IF(NOT(AND(ISNUMBER(H928),H928&gt;=0)),"REVIEW: unit cost","OK")))))))))))),"REVIEW: cell error")</x:f>
      </x:c>
      <x:c r="K928" s="109" t="str">
        <x:f>IF(J928="","",IF(J928="Cancelled",0,IF(OR(J928="OK",J928="REVIEW: unit cost"),ROUND(E928*F928*(1-G928),2),"n.a.")))</x:f>
      </x:c>
      <x:c r="L928" s="109" t="str">
        <x:f>IF(J928="","",IF(J928="Cancelled",0,IF(J928="OK",ROUND(E928*H928,2),"n.a.")))</x:f>
      </x:c>
      <x:c r="M928" s="109" t="str">
        <x:f>IF(J928="","",IF(AND(ISNUMBER(K928),ISNUMBER(L928)),K928-L928,"n.a."))</x:f>
      </x:c>
      <x:c r="N928" s="111" t="str">
        <x:f>IF(J928="","",IF(AND(ISNUMBER(M928),ISNUMBER(K928),K928&lt;&gt;0),M928/K928,"n.a."))</x:f>
      </x:c>
      <x:c r="O928" s="108" t="str">
        <x:f>IF(J928="","",IF(J928="Cancelled","Excluded",IF(J928&lt;&gt;"OK","Correct inputs",IF(K928=0,"Zero sales",IF(NOT('Sales overview'!$R$8),"Set target",IF(N928&lt;'Sales overview'!$E$6,"Below target","At/above target"))))))</x:f>
      </x:c>
    </x:row>
    <x:row r="929" ht="24" customHeight="1">
      <x:c r="A929" s="28"/>
      <x:c r="B929" s="100"/>
      <x:c r="C929" s="28"/>
      <x:c r="D929" s="28"/>
      <x:c r="E929" s="102"/>
      <x:c r="F929" s="103"/>
      <x:c r="G929" s="104"/>
      <x:c r="H929" s="103"/>
      <x:c r="I929" s="107"/>
      <x:c r="J929" s="108" t="str">
        <x:f>IFERROR(IF(COUNTA(A929:I929)=0,"",IF(LEN(TRIM(A929))=0,"REVIEW: missing ID",IF(COUNTIFS($A$7:$A$1006,A929)&lt;&gt;1,"REVIEW: duplicate ID",IF(NOT(OR(I929="Invoiced",I929="Cancelled")),"REVIEW: status",IF(I929="Cancelled","Cancelled",IF(NOT(AND(ISNUMBER(B929),B929&gt;=1,B929&lt;=2958465)),"REVIEW: date",IF(LEN(TRIM(C929))=0,"REVIEW: customer",IF(LEN(TRIM(D929))=0,"REVIEW: product",IF(NOT(AND(ISNUMBER(E929),E929&gt;0)),"REVIEW: quantity",IF(NOT(AND(ISNUMBER(F929),F929&gt;=0)),"REVIEW: price",IF(NOT(AND(ISNUMBER(G929),G929&gt;=0,G929&lt;=1)),"REVIEW: discount",IF(NOT(AND(ISNUMBER(H929),H929&gt;=0)),"REVIEW: unit cost","OK")))))))))))),"REVIEW: cell error")</x:f>
      </x:c>
      <x:c r="K929" s="109" t="str">
        <x:f>IF(J929="","",IF(J929="Cancelled",0,IF(OR(J929="OK",J929="REVIEW: unit cost"),ROUND(E929*F929*(1-G929),2),"n.a.")))</x:f>
      </x:c>
      <x:c r="L929" s="109" t="str">
        <x:f>IF(J929="","",IF(J929="Cancelled",0,IF(J929="OK",ROUND(E929*H929,2),"n.a.")))</x:f>
      </x:c>
      <x:c r="M929" s="109" t="str">
        <x:f>IF(J929="","",IF(AND(ISNUMBER(K929),ISNUMBER(L929)),K929-L929,"n.a."))</x:f>
      </x:c>
      <x:c r="N929" s="111" t="str">
        <x:f>IF(J929="","",IF(AND(ISNUMBER(M929),ISNUMBER(K929),K929&lt;&gt;0),M929/K929,"n.a."))</x:f>
      </x:c>
      <x:c r="O929" s="108" t="str">
        <x:f>IF(J929="","",IF(J929="Cancelled","Excluded",IF(J929&lt;&gt;"OK","Correct inputs",IF(K929=0,"Zero sales",IF(NOT('Sales overview'!$R$8),"Set target",IF(N929&lt;'Sales overview'!$E$6,"Below target","At/above target"))))))</x:f>
      </x:c>
    </x:row>
    <x:row r="930" ht="24" customHeight="1">
      <x:c r="A930" s="28"/>
      <x:c r="B930" s="100"/>
      <x:c r="C930" s="28"/>
      <x:c r="D930" s="28"/>
      <x:c r="E930" s="102"/>
      <x:c r="F930" s="103"/>
      <x:c r="G930" s="104"/>
      <x:c r="H930" s="103"/>
      <x:c r="I930" s="107"/>
      <x:c r="J930" s="108" t="str">
        <x:f>IFERROR(IF(COUNTA(A930:I930)=0,"",IF(LEN(TRIM(A930))=0,"REVIEW: missing ID",IF(COUNTIFS($A$7:$A$1006,A930)&lt;&gt;1,"REVIEW: duplicate ID",IF(NOT(OR(I930="Invoiced",I930="Cancelled")),"REVIEW: status",IF(I930="Cancelled","Cancelled",IF(NOT(AND(ISNUMBER(B930),B930&gt;=1,B930&lt;=2958465)),"REVIEW: date",IF(LEN(TRIM(C930))=0,"REVIEW: customer",IF(LEN(TRIM(D930))=0,"REVIEW: product",IF(NOT(AND(ISNUMBER(E930),E930&gt;0)),"REVIEW: quantity",IF(NOT(AND(ISNUMBER(F930),F930&gt;=0)),"REVIEW: price",IF(NOT(AND(ISNUMBER(G930),G930&gt;=0,G930&lt;=1)),"REVIEW: discount",IF(NOT(AND(ISNUMBER(H930),H930&gt;=0)),"REVIEW: unit cost","OK")))))))))))),"REVIEW: cell error")</x:f>
      </x:c>
      <x:c r="K930" s="109" t="str">
        <x:f>IF(J930="","",IF(J930="Cancelled",0,IF(OR(J930="OK",J930="REVIEW: unit cost"),ROUND(E930*F930*(1-G930),2),"n.a.")))</x:f>
      </x:c>
      <x:c r="L930" s="109" t="str">
        <x:f>IF(J930="","",IF(J930="Cancelled",0,IF(J930="OK",ROUND(E930*H930,2),"n.a.")))</x:f>
      </x:c>
      <x:c r="M930" s="109" t="str">
        <x:f>IF(J930="","",IF(AND(ISNUMBER(K930),ISNUMBER(L930)),K930-L930,"n.a."))</x:f>
      </x:c>
      <x:c r="N930" s="111" t="str">
        <x:f>IF(J930="","",IF(AND(ISNUMBER(M930),ISNUMBER(K930),K930&lt;&gt;0),M930/K930,"n.a."))</x:f>
      </x:c>
      <x:c r="O930" s="108" t="str">
        <x:f>IF(J930="","",IF(J930="Cancelled","Excluded",IF(J930&lt;&gt;"OK","Correct inputs",IF(K930=0,"Zero sales",IF(NOT('Sales overview'!$R$8),"Set target",IF(N930&lt;'Sales overview'!$E$6,"Below target","At/above target"))))))</x:f>
      </x:c>
    </x:row>
    <x:row r="931" ht="24" customHeight="1">
      <x:c r="A931" s="28"/>
      <x:c r="B931" s="100"/>
      <x:c r="C931" s="28"/>
      <x:c r="D931" s="28"/>
      <x:c r="E931" s="102"/>
      <x:c r="F931" s="103"/>
      <x:c r="G931" s="104"/>
      <x:c r="H931" s="103"/>
      <x:c r="I931" s="107"/>
      <x:c r="J931" s="108" t="str">
        <x:f>IFERROR(IF(COUNTA(A931:I931)=0,"",IF(LEN(TRIM(A931))=0,"REVIEW: missing ID",IF(COUNTIFS($A$7:$A$1006,A931)&lt;&gt;1,"REVIEW: duplicate ID",IF(NOT(OR(I931="Invoiced",I931="Cancelled")),"REVIEW: status",IF(I931="Cancelled","Cancelled",IF(NOT(AND(ISNUMBER(B931),B931&gt;=1,B931&lt;=2958465)),"REVIEW: date",IF(LEN(TRIM(C931))=0,"REVIEW: customer",IF(LEN(TRIM(D931))=0,"REVIEW: product",IF(NOT(AND(ISNUMBER(E931),E931&gt;0)),"REVIEW: quantity",IF(NOT(AND(ISNUMBER(F931),F931&gt;=0)),"REVIEW: price",IF(NOT(AND(ISNUMBER(G931),G931&gt;=0,G931&lt;=1)),"REVIEW: discount",IF(NOT(AND(ISNUMBER(H931),H931&gt;=0)),"REVIEW: unit cost","OK")))))))))))),"REVIEW: cell error")</x:f>
      </x:c>
      <x:c r="K931" s="109" t="str">
        <x:f>IF(J931="","",IF(J931="Cancelled",0,IF(OR(J931="OK",J931="REVIEW: unit cost"),ROUND(E931*F931*(1-G931),2),"n.a.")))</x:f>
      </x:c>
      <x:c r="L931" s="109" t="str">
        <x:f>IF(J931="","",IF(J931="Cancelled",0,IF(J931="OK",ROUND(E931*H931,2),"n.a.")))</x:f>
      </x:c>
      <x:c r="M931" s="109" t="str">
        <x:f>IF(J931="","",IF(AND(ISNUMBER(K931),ISNUMBER(L931)),K931-L931,"n.a."))</x:f>
      </x:c>
      <x:c r="N931" s="111" t="str">
        <x:f>IF(J931="","",IF(AND(ISNUMBER(M931),ISNUMBER(K931),K931&lt;&gt;0),M931/K931,"n.a."))</x:f>
      </x:c>
      <x:c r="O931" s="108" t="str">
        <x:f>IF(J931="","",IF(J931="Cancelled","Excluded",IF(J931&lt;&gt;"OK","Correct inputs",IF(K931=0,"Zero sales",IF(NOT('Sales overview'!$R$8),"Set target",IF(N931&lt;'Sales overview'!$E$6,"Below target","At/above target"))))))</x:f>
      </x:c>
    </x:row>
    <x:row r="932" ht="24" customHeight="1">
      <x:c r="A932" s="28"/>
      <x:c r="B932" s="100"/>
      <x:c r="C932" s="28"/>
      <x:c r="D932" s="28"/>
      <x:c r="E932" s="102"/>
      <x:c r="F932" s="103"/>
      <x:c r="G932" s="104"/>
      <x:c r="H932" s="103"/>
      <x:c r="I932" s="107"/>
      <x:c r="J932" s="108" t="str">
        <x:f>IFERROR(IF(COUNTA(A932:I932)=0,"",IF(LEN(TRIM(A932))=0,"REVIEW: missing ID",IF(COUNTIFS($A$7:$A$1006,A932)&lt;&gt;1,"REVIEW: duplicate ID",IF(NOT(OR(I932="Invoiced",I932="Cancelled")),"REVIEW: status",IF(I932="Cancelled","Cancelled",IF(NOT(AND(ISNUMBER(B932),B932&gt;=1,B932&lt;=2958465)),"REVIEW: date",IF(LEN(TRIM(C932))=0,"REVIEW: customer",IF(LEN(TRIM(D932))=0,"REVIEW: product",IF(NOT(AND(ISNUMBER(E932),E932&gt;0)),"REVIEW: quantity",IF(NOT(AND(ISNUMBER(F932),F932&gt;=0)),"REVIEW: price",IF(NOT(AND(ISNUMBER(G932),G932&gt;=0,G932&lt;=1)),"REVIEW: discount",IF(NOT(AND(ISNUMBER(H932),H932&gt;=0)),"REVIEW: unit cost","OK")))))))))))),"REVIEW: cell error")</x:f>
      </x:c>
      <x:c r="K932" s="109" t="str">
        <x:f>IF(J932="","",IF(J932="Cancelled",0,IF(OR(J932="OK",J932="REVIEW: unit cost"),ROUND(E932*F932*(1-G932),2),"n.a.")))</x:f>
      </x:c>
      <x:c r="L932" s="109" t="str">
        <x:f>IF(J932="","",IF(J932="Cancelled",0,IF(J932="OK",ROUND(E932*H932,2),"n.a.")))</x:f>
      </x:c>
      <x:c r="M932" s="109" t="str">
        <x:f>IF(J932="","",IF(AND(ISNUMBER(K932),ISNUMBER(L932)),K932-L932,"n.a."))</x:f>
      </x:c>
      <x:c r="N932" s="111" t="str">
        <x:f>IF(J932="","",IF(AND(ISNUMBER(M932),ISNUMBER(K932),K932&lt;&gt;0),M932/K932,"n.a."))</x:f>
      </x:c>
      <x:c r="O932" s="108" t="str">
        <x:f>IF(J932="","",IF(J932="Cancelled","Excluded",IF(J932&lt;&gt;"OK","Correct inputs",IF(K932=0,"Zero sales",IF(NOT('Sales overview'!$R$8),"Set target",IF(N932&lt;'Sales overview'!$E$6,"Below target","At/above target"))))))</x:f>
      </x:c>
    </x:row>
    <x:row r="933" ht="24" customHeight="1">
      <x:c r="A933" s="28"/>
      <x:c r="B933" s="100"/>
      <x:c r="C933" s="28"/>
      <x:c r="D933" s="28"/>
      <x:c r="E933" s="102"/>
      <x:c r="F933" s="103"/>
      <x:c r="G933" s="104"/>
      <x:c r="H933" s="103"/>
      <x:c r="I933" s="107"/>
      <x:c r="J933" s="108" t="str">
        <x:f>IFERROR(IF(COUNTA(A933:I933)=0,"",IF(LEN(TRIM(A933))=0,"REVIEW: missing ID",IF(COUNTIFS($A$7:$A$1006,A933)&lt;&gt;1,"REVIEW: duplicate ID",IF(NOT(OR(I933="Invoiced",I933="Cancelled")),"REVIEW: status",IF(I933="Cancelled","Cancelled",IF(NOT(AND(ISNUMBER(B933),B933&gt;=1,B933&lt;=2958465)),"REVIEW: date",IF(LEN(TRIM(C933))=0,"REVIEW: customer",IF(LEN(TRIM(D933))=0,"REVIEW: product",IF(NOT(AND(ISNUMBER(E933),E933&gt;0)),"REVIEW: quantity",IF(NOT(AND(ISNUMBER(F933),F933&gt;=0)),"REVIEW: price",IF(NOT(AND(ISNUMBER(G933),G933&gt;=0,G933&lt;=1)),"REVIEW: discount",IF(NOT(AND(ISNUMBER(H933),H933&gt;=0)),"REVIEW: unit cost","OK")))))))))))),"REVIEW: cell error")</x:f>
      </x:c>
      <x:c r="K933" s="109" t="str">
        <x:f>IF(J933="","",IF(J933="Cancelled",0,IF(OR(J933="OK",J933="REVIEW: unit cost"),ROUND(E933*F933*(1-G933),2),"n.a.")))</x:f>
      </x:c>
      <x:c r="L933" s="109" t="str">
        <x:f>IF(J933="","",IF(J933="Cancelled",0,IF(J933="OK",ROUND(E933*H933,2),"n.a.")))</x:f>
      </x:c>
      <x:c r="M933" s="109" t="str">
        <x:f>IF(J933="","",IF(AND(ISNUMBER(K933),ISNUMBER(L933)),K933-L933,"n.a."))</x:f>
      </x:c>
      <x:c r="N933" s="111" t="str">
        <x:f>IF(J933="","",IF(AND(ISNUMBER(M933),ISNUMBER(K933),K933&lt;&gt;0),M933/K933,"n.a."))</x:f>
      </x:c>
      <x:c r="O933" s="108" t="str">
        <x:f>IF(J933="","",IF(J933="Cancelled","Excluded",IF(J933&lt;&gt;"OK","Correct inputs",IF(K933=0,"Zero sales",IF(NOT('Sales overview'!$R$8),"Set target",IF(N933&lt;'Sales overview'!$E$6,"Below target","At/above target"))))))</x:f>
      </x:c>
    </x:row>
    <x:row r="934" ht="24" customHeight="1">
      <x:c r="A934" s="28"/>
      <x:c r="B934" s="100"/>
      <x:c r="C934" s="28"/>
      <x:c r="D934" s="28"/>
      <x:c r="E934" s="102"/>
      <x:c r="F934" s="103"/>
      <x:c r="G934" s="104"/>
      <x:c r="H934" s="103"/>
      <x:c r="I934" s="107"/>
      <x:c r="J934" s="108" t="str">
        <x:f>IFERROR(IF(COUNTA(A934:I934)=0,"",IF(LEN(TRIM(A934))=0,"REVIEW: missing ID",IF(COUNTIFS($A$7:$A$1006,A934)&lt;&gt;1,"REVIEW: duplicate ID",IF(NOT(OR(I934="Invoiced",I934="Cancelled")),"REVIEW: status",IF(I934="Cancelled","Cancelled",IF(NOT(AND(ISNUMBER(B934),B934&gt;=1,B934&lt;=2958465)),"REVIEW: date",IF(LEN(TRIM(C934))=0,"REVIEW: customer",IF(LEN(TRIM(D934))=0,"REVIEW: product",IF(NOT(AND(ISNUMBER(E934),E934&gt;0)),"REVIEW: quantity",IF(NOT(AND(ISNUMBER(F934),F934&gt;=0)),"REVIEW: price",IF(NOT(AND(ISNUMBER(G934),G934&gt;=0,G934&lt;=1)),"REVIEW: discount",IF(NOT(AND(ISNUMBER(H934),H934&gt;=0)),"REVIEW: unit cost","OK")))))))))))),"REVIEW: cell error")</x:f>
      </x:c>
      <x:c r="K934" s="109" t="str">
        <x:f>IF(J934="","",IF(J934="Cancelled",0,IF(OR(J934="OK",J934="REVIEW: unit cost"),ROUND(E934*F934*(1-G934),2),"n.a.")))</x:f>
      </x:c>
      <x:c r="L934" s="109" t="str">
        <x:f>IF(J934="","",IF(J934="Cancelled",0,IF(J934="OK",ROUND(E934*H934,2),"n.a.")))</x:f>
      </x:c>
      <x:c r="M934" s="109" t="str">
        <x:f>IF(J934="","",IF(AND(ISNUMBER(K934),ISNUMBER(L934)),K934-L934,"n.a."))</x:f>
      </x:c>
      <x:c r="N934" s="111" t="str">
        <x:f>IF(J934="","",IF(AND(ISNUMBER(M934),ISNUMBER(K934),K934&lt;&gt;0),M934/K934,"n.a."))</x:f>
      </x:c>
      <x:c r="O934" s="108" t="str">
        <x:f>IF(J934="","",IF(J934="Cancelled","Excluded",IF(J934&lt;&gt;"OK","Correct inputs",IF(K934=0,"Zero sales",IF(NOT('Sales overview'!$R$8),"Set target",IF(N934&lt;'Sales overview'!$E$6,"Below target","At/above target"))))))</x:f>
      </x:c>
    </x:row>
    <x:row r="935" ht="24" customHeight="1">
      <x:c r="A935" s="28"/>
      <x:c r="B935" s="100"/>
      <x:c r="C935" s="28"/>
      <x:c r="D935" s="28"/>
      <x:c r="E935" s="102"/>
      <x:c r="F935" s="103"/>
      <x:c r="G935" s="104"/>
      <x:c r="H935" s="103"/>
      <x:c r="I935" s="107"/>
      <x:c r="J935" s="108" t="str">
        <x:f>IFERROR(IF(COUNTA(A935:I935)=0,"",IF(LEN(TRIM(A935))=0,"REVIEW: missing ID",IF(COUNTIFS($A$7:$A$1006,A935)&lt;&gt;1,"REVIEW: duplicate ID",IF(NOT(OR(I935="Invoiced",I935="Cancelled")),"REVIEW: status",IF(I935="Cancelled","Cancelled",IF(NOT(AND(ISNUMBER(B935),B935&gt;=1,B935&lt;=2958465)),"REVIEW: date",IF(LEN(TRIM(C935))=0,"REVIEW: customer",IF(LEN(TRIM(D935))=0,"REVIEW: product",IF(NOT(AND(ISNUMBER(E935),E935&gt;0)),"REVIEW: quantity",IF(NOT(AND(ISNUMBER(F935),F935&gt;=0)),"REVIEW: price",IF(NOT(AND(ISNUMBER(G935),G935&gt;=0,G935&lt;=1)),"REVIEW: discount",IF(NOT(AND(ISNUMBER(H935),H935&gt;=0)),"REVIEW: unit cost","OK")))))))))))),"REVIEW: cell error")</x:f>
      </x:c>
      <x:c r="K935" s="109" t="str">
        <x:f>IF(J935="","",IF(J935="Cancelled",0,IF(OR(J935="OK",J935="REVIEW: unit cost"),ROUND(E935*F935*(1-G935),2),"n.a.")))</x:f>
      </x:c>
      <x:c r="L935" s="109" t="str">
        <x:f>IF(J935="","",IF(J935="Cancelled",0,IF(J935="OK",ROUND(E935*H935,2),"n.a.")))</x:f>
      </x:c>
      <x:c r="M935" s="109" t="str">
        <x:f>IF(J935="","",IF(AND(ISNUMBER(K935),ISNUMBER(L935)),K935-L935,"n.a."))</x:f>
      </x:c>
      <x:c r="N935" s="111" t="str">
        <x:f>IF(J935="","",IF(AND(ISNUMBER(M935),ISNUMBER(K935),K935&lt;&gt;0),M935/K935,"n.a."))</x:f>
      </x:c>
      <x:c r="O935" s="108" t="str">
        <x:f>IF(J935="","",IF(J935="Cancelled","Excluded",IF(J935&lt;&gt;"OK","Correct inputs",IF(K935=0,"Zero sales",IF(NOT('Sales overview'!$R$8),"Set target",IF(N935&lt;'Sales overview'!$E$6,"Below target","At/above target"))))))</x:f>
      </x:c>
    </x:row>
    <x:row r="936" ht="24" customHeight="1">
      <x:c r="A936" s="28"/>
      <x:c r="B936" s="100"/>
      <x:c r="C936" s="28"/>
      <x:c r="D936" s="28"/>
      <x:c r="E936" s="102"/>
      <x:c r="F936" s="103"/>
      <x:c r="G936" s="104"/>
      <x:c r="H936" s="103"/>
      <x:c r="I936" s="107"/>
      <x:c r="J936" s="108" t="str">
        <x:f>IFERROR(IF(COUNTA(A936:I936)=0,"",IF(LEN(TRIM(A936))=0,"REVIEW: missing ID",IF(COUNTIFS($A$7:$A$1006,A936)&lt;&gt;1,"REVIEW: duplicate ID",IF(NOT(OR(I936="Invoiced",I936="Cancelled")),"REVIEW: status",IF(I936="Cancelled","Cancelled",IF(NOT(AND(ISNUMBER(B936),B936&gt;=1,B936&lt;=2958465)),"REVIEW: date",IF(LEN(TRIM(C936))=0,"REVIEW: customer",IF(LEN(TRIM(D936))=0,"REVIEW: product",IF(NOT(AND(ISNUMBER(E936),E936&gt;0)),"REVIEW: quantity",IF(NOT(AND(ISNUMBER(F936),F936&gt;=0)),"REVIEW: price",IF(NOT(AND(ISNUMBER(G936),G936&gt;=0,G936&lt;=1)),"REVIEW: discount",IF(NOT(AND(ISNUMBER(H936),H936&gt;=0)),"REVIEW: unit cost","OK")))))))))))),"REVIEW: cell error")</x:f>
      </x:c>
      <x:c r="K936" s="109" t="str">
        <x:f>IF(J936="","",IF(J936="Cancelled",0,IF(OR(J936="OK",J936="REVIEW: unit cost"),ROUND(E936*F936*(1-G936),2),"n.a.")))</x:f>
      </x:c>
      <x:c r="L936" s="109" t="str">
        <x:f>IF(J936="","",IF(J936="Cancelled",0,IF(J936="OK",ROUND(E936*H936,2),"n.a.")))</x:f>
      </x:c>
      <x:c r="M936" s="109" t="str">
        <x:f>IF(J936="","",IF(AND(ISNUMBER(K936),ISNUMBER(L936)),K936-L936,"n.a."))</x:f>
      </x:c>
      <x:c r="N936" s="111" t="str">
        <x:f>IF(J936="","",IF(AND(ISNUMBER(M936),ISNUMBER(K936),K936&lt;&gt;0),M936/K936,"n.a."))</x:f>
      </x:c>
      <x:c r="O936" s="108" t="str">
        <x:f>IF(J936="","",IF(J936="Cancelled","Excluded",IF(J936&lt;&gt;"OK","Correct inputs",IF(K936=0,"Zero sales",IF(NOT('Sales overview'!$R$8),"Set target",IF(N936&lt;'Sales overview'!$E$6,"Below target","At/above target"))))))</x:f>
      </x:c>
    </x:row>
    <x:row r="937" ht="24" customHeight="1">
      <x:c r="A937" s="28"/>
      <x:c r="B937" s="100"/>
      <x:c r="C937" s="28"/>
      <x:c r="D937" s="28"/>
      <x:c r="E937" s="102"/>
      <x:c r="F937" s="103"/>
      <x:c r="G937" s="104"/>
      <x:c r="H937" s="103"/>
      <x:c r="I937" s="107"/>
      <x:c r="J937" s="108" t="str">
        <x:f>IFERROR(IF(COUNTA(A937:I937)=0,"",IF(LEN(TRIM(A937))=0,"REVIEW: missing ID",IF(COUNTIFS($A$7:$A$1006,A937)&lt;&gt;1,"REVIEW: duplicate ID",IF(NOT(OR(I937="Invoiced",I937="Cancelled")),"REVIEW: status",IF(I937="Cancelled","Cancelled",IF(NOT(AND(ISNUMBER(B937),B937&gt;=1,B937&lt;=2958465)),"REVIEW: date",IF(LEN(TRIM(C937))=0,"REVIEW: customer",IF(LEN(TRIM(D937))=0,"REVIEW: product",IF(NOT(AND(ISNUMBER(E937),E937&gt;0)),"REVIEW: quantity",IF(NOT(AND(ISNUMBER(F937),F937&gt;=0)),"REVIEW: price",IF(NOT(AND(ISNUMBER(G937),G937&gt;=0,G937&lt;=1)),"REVIEW: discount",IF(NOT(AND(ISNUMBER(H937),H937&gt;=0)),"REVIEW: unit cost","OK")))))))))))),"REVIEW: cell error")</x:f>
      </x:c>
      <x:c r="K937" s="109" t="str">
        <x:f>IF(J937="","",IF(J937="Cancelled",0,IF(OR(J937="OK",J937="REVIEW: unit cost"),ROUND(E937*F937*(1-G937),2),"n.a.")))</x:f>
      </x:c>
      <x:c r="L937" s="109" t="str">
        <x:f>IF(J937="","",IF(J937="Cancelled",0,IF(J937="OK",ROUND(E937*H937,2),"n.a.")))</x:f>
      </x:c>
      <x:c r="M937" s="109" t="str">
        <x:f>IF(J937="","",IF(AND(ISNUMBER(K937),ISNUMBER(L937)),K937-L937,"n.a."))</x:f>
      </x:c>
      <x:c r="N937" s="111" t="str">
        <x:f>IF(J937="","",IF(AND(ISNUMBER(M937),ISNUMBER(K937),K937&lt;&gt;0),M937/K937,"n.a."))</x:f>
      </x:c>
      <x:c r="O937" s="108" t="str">
        <x:f>IF(J937="","",IF(J937="Cancelled","Excluded",IF(J937&lt;&gt;"OK","Correct inputs",IF(K937=0,"Zero sales",IF(NOT('Sales overview'!$R$8),"Set target",IF(N937&lt;'Sales overview'!$E$6,"Below target","At/above target"))))))</x:f>
      </x:c>
    </x:row>
    <x:row r="938" ht="24" customHeight="1">
      <x:c r="A938" s="28"/>
      <x:c r="B938" s="100"/>
      <x:c r="C938" s="28"/>
      <x:c r="D938" s="28"/>
      <x:c r="E938" s="102"/>
      <x:c r="F938" s="103"/>
      <x:c r="G938" s="104"/>
      <x:c r="H938" s="103"/>
      <x:c r="I938" s="107"/>
      <x:c r="J938" s="108" t="str">
        <x:f>IFERROR(IF(COUNTA(A938:I938)=0,"",IF(LEN(TRIM(A938))=0,"REVIEW: missing ID",IF(COUNTIFS($A$7:$A$1006,A938)&lt;&gt;1,"REVIEW: duplicate ID",IF(NOT(OR(I938="Invoiced",I938="Cancelled")),"REVIEW: status",IF(I938="Cancelled","Cancelled",IF(NOT(AND(ISNUMBER(B938),B938&gt;=1,B938&lt;=2958465)),"REVIEW: date",IF(LEN(TRIM(C938))=0,"REVIEW: customer",IF(LEN(TRIM(D938))=0,"REVIEW: product",IF(NOT(AND(ISNUMBER(E938),E938&gt;0)),"REVIEW: quantity",IF(NOT(AND(ISNUMBER(F938),F938&gt;=0)),"REVIEW: price",IF(NOT(AND(ISNUMBER(G938),G938&gt;=0,G938&lt;=1)),"REVIEW: discount",IF(NOT(AND(ISNUMBER(H938),H938&gt;=0)),"REVIEW: unit cost","OK")))))))))))),"REVIEW: cell error")</x:f>
      </x:c>
      <x:c r="K938" s="109" t="str">
        <x:f>IF(J938="","",IF(J938="Cancelled",0,IF(OR(J938="OK",J938="REVIEW: unit cost"),ROUND(E938*F938*(1-G938),2),"n.a.")))</x:f>
      </x:c>
      <x:c r="L938" s="109" t="str">
        <x:f>IF(J938="","",IF(J938="Cancelled",0,IF(J938="OK",ROUND(E938*H938,2),"n.a.")))</x:f>
      </x:c>
      <x:c r="M938" s="109" t="str">
        <x:f>IF(J938="","",IF(AND(ISNUMBER(K938),ISNUMBER(L938)),K938-L938,"n.a."))</x:f>
      </x:c>
      <x:c r="N938" s="111" t="str">
        <x:f>IF(J938="","",IF(AND(ISNUMBER(M938),ISNUMBER(K938),K938&lt;&gt;0),M938/K938,"n.a."))</x:f>
      </x:c>
      <x:c r="O938" s="108" t="str">
        <x:f>IF(J938="","",IF(J938="Cancelled","Excluded",IF(J938&lt;&gt;"OK","Correct inputs",IF(K938=0,"Zero sales",IF(NOT('Sales overview'!$R$8),"Set target",IF(N938&lt;'Sales overview'!$E$6,"Below target","At/above target"))))))</x:f>
      </x:c>
    </x:row>
    <x:row r="939" ht="24" customHeight="1">
      <x:c r="A939" s="28"/>
      <x:c r="B939" s="100"/>
      <x:c r="C939" s="28"/>
      <x:c r="D939" s="28"/>
      <x:c r="E939" s="102"/>
      <x:c r="F939" s="103"/>
      <x:c r="G939" s="104"/>
      <x:c r="H939" s="103"/>
      <x:c r="I939" s="107"/>
      <x:c r="J939" s="108" t="str">
        <x:f>IFERROR(IF(COUNTA(A939:I939)=0,"",IF(LEN(TRIM(A939))=0,"REVIEW: missing ID",IF(COUNTIFS($A$7:$A$1006,A939)&lt;&gt;1,"REVIEW: duplicate ID",IF(NOT(OR(I939="Invoiced",I939="Cancelled")),"REVIEW: status",IF(I939="Cancelled","Cancelled",IF(NOT(AND(ISNUMBER(B939),B939&gt;=1,B939&lt;=2958465)),"REVIEW: date",IF(LEN(TRIM(C939))=0,"REVIEW: customer",IF(LEN(TRIM(D939))=0,"REVIEW: product",IF(NOT(AND(ISNUMBER(E939),E939&gt;0)),"REVIEW: quantity",IF(NOT(AND(ISNUMBER(F939),F939&gt;=0)),"REVIEW: price",IF(NOT(AND(ISNUMBER(G939),G939&gt;=0,G939&lt;=1)),"REVIEW: discount",IF(NOT(AND(ISNUMBER(H939),H939&gt;=0)),"REVIEW: unit cost","OK")))))))))))),"REVIEW: cell error")</x:f>
      </x:c>
      <x:c r="K939" s="109" t="str">
        <x:f>IF(J939="","",IF(J939="Cancelled",0,IF(OR(J939="OK",J939="REVIEW: unit cost"),ROUND(E939*F939*(1-G939),2),"n.a.")))</x:f>
      </x:c>
      <x:c r="L939" s="109" t="str">
        <x:f>IF(J939="","",IF(J939="Cancelled",0,IF(J939="OK",ROUND(E939*H939,2),"n.a.")))</x:f>
      </x:c>
      <x:c r="M939" s="109" t="str">
        <x:f>IF(J939="","",IF(AND(ISNUMBER(K939),ISNUMBER(L939)),K939-L939,"n.a."))</x:f>
      </x:c>
      <x:c r="N939" s="111" t="str">
        <x:f>IF(J939="","",IF(AND(ISNUMBER(M939),ISNUMBER(K939),K939&lt;&gt;0),M939/K939,"n.a."))</x:f>
      </x:c>
      <x:c r="O939" s="108" t="str">
        <x:f>IF(J939="","",IF(J939="Cancelled","Excluded",IF(J939&lt;&gt;"OK","Correct inputs",IF(K939=0,"Zero sales",IF(NOT('Sales overview'!$R$8),"Set target",IF(N939&lt;'Sales overview'!$E$6,"Below target","At/above target"))))))</x:f>
      </x:c>
    </x:row>
    <x:row r="940" ht="24" customHeight="1">
      <x:c r="A940" s="28"/>
      <x:c r="B940" s="100"/>
      <x:c r="C940" s="28"/>
      <x:c r="D940" s="28"/>
      <x:c r="E940" s="102"/>
      <x:c r="F940" s="103"/>
      <x:c r="G940" s="104"/>
      <x:c r="H940" s="103"/>
      <x:c r="I940" s="107"/>
      <x:c r="J940" s="108" t="str">
        <x:f>IFERROR(IF(COUNTA(A940:I940)=0,"",IF(LEN(TRIM(A940))=0,"REVIEW: missing ID",IF(COUNTIFS($A$7:$A$1006,A940)&lt;&gt;1,"REVIEW: duplicate ID",IF(NOT(OR(I940="Invoiced",I940="Cancelled")),"REVIEW: status",IF(I940="Cancelled","Cancelled",IF(NOT(AND(ISNUMBER(B940),B940&gt;=1,B940&lt;=2958465)),"REVIEW: date",IF(LEN(TRIM(C940))=0,"REVIEW: customer",IF(LEN(TRIM(D940))=0,"REVIEW: product",IF(NOT(AND(ISNUMBER(E940),E940&gt;0)),"REVIEW: quantity",IF(NOT(AND(ISNUMBER(F940),F940&gt;=0)),"REVIEW: price",IF(NOT(AND(ISNUMBER(G940),G940&gt;=0,G940&lt;=1)),"REVIEW: discount",IF(NOT(AND(ISNUMBER(H940),H940&gt;=0)),"REVIEW: unit cost","OK")))))))))))),"REVIEW: cell error")</x:f>
      </x:c>
      <x:c r="K940" s="109" t="str">
        <x:f>IF(J940="","",IF(J940="Cancelled",0,IF(OR(J940="OK",J940="REVIEW: unit cost"),ROUND(E940*F940*(1-G940),2),"n.a.")))</x:f>
      </x:c>
      <x:c r="L940" s="109" t="str">
        <x:f>IF(J940="","",IF(J940="Cancelled",0,IF(J940="OK",ROUND(E940*H940,2),"n.a.")))</x:f>
      </x:c>
      <x:c r="M940" s="109" t="str">
        <x:f>IF(J940="","",IF(AND(ISNUMBER(K940),ISNUMBER(L940)),K940-L940,"n.a."))</x:f>
      </x:c>
      <x:c r="N940" s="111" t="str">
        <x:f>IF(J940="","",IF(AND(ISNUMBER(M940),ISNUMBER(K940),K940&lt;&gt;0),M940/K940,"n.a."))</x:f>
      </x:c>
      <x:c r="O940" s="108" t="str">
        <x:f>IF(J940="","",IF(J940="Cancelled","Excluded",IF(J940&lt;&gt;"OK","Correct inputs",IF(K940=0,"Zero sales",IF(NOT('Sales overview'!$R$8),"Set target",IF(N940&lt;'Sales overview'!$E$6,"Below target","At/above target"))))))</x:f>
      </x:c>
    </x:row>
    <x:row r="941" ht="24" customHeight="1">
      <x:c r="A941" s="28"/>
      <x:c r="B941" s="100"/>
      <x:c r="C941" s="28"/>
      <x:c r="D941" s="28"/>
      <x:c r="E941" s="102"/>
      <x:c r="F941" s="103"/>
      <x:c r="G941" s="104"/>
      <x:c r="H941" s="103"/>
      <x:c r="I941" s="107"/>
      <x:c r="J941" s="108" t="str">
        <x:f>IFERROR(IF(COUNTA(A941:I941)=0,"",IF(LEN(TRIM(A941))=0,"REVIEW: missing ID",IF(COUNTIFS($A$7:$A$1006,A941)&lt;&gt;1,"REVIEW: duplicate ID",IF(NOT(OR(I941="Invoiced",I941="Cancelled")),"REVIEW: status",IF(I941="Cancelled","Cancelled",IF(NOT(AND(ISNUMBER(B941),B941&gt;=1,B941&lt;=2958465)),"REVIEW: date",IF(LEN(TRIM(C941))=0,"REVIEW: customer",IF(LEN(TRIM(D941))=0,"REVIEW: product",IF(NOT(AND(ISNUMBER(E941),E941&gt;0)),"REVIEW: quantity",IF(NOT(AND(ISNUMBER(F941),F941&gt;=0)),"REVIEW: price",IF(NOT(AND(ISNUMBER(G941),G941&gt;=0,G941&lt;=1)),"REVIEW: discount",IF(NOT(AND(ISNUMBER(H941),H941&gt;=0)),"REVIEW: unit cost","OK")))))))))))),"REVIEW: cell error")</x:f>
      </x:c>
      <x:c r="K941" s="109" t="str">
        <x:f>IF(J941="","",IF(J941="Cancelled",0,IF(OR(J941="OK",J941="REVIEW: unit cost"),ROUND(E941*F941*(1-G941),2),"n.a.")))</x:f>
      </x:c>
      <x:c r="L941" s="109" t="str">
        <x:f>IF(J941="","",IF(J941="Cancelled",0,IF(J941="OK",ROUND(E941*H941,2),"n.a.")))</x:f>
      </x:c>
      <x:c r="M941" s="109" t="str">
        <x:f>IF(J941="","",IF(AND(ISNUMBER(K941),ISNUMBER(L941)),K941-L941,"n.a."))</x:f>
      </x:c>
      <x:c r="N941" s="111" t="str">
        <x:f>IF(J941="","",IF(AND(ISNUMBER(M941),ISNUMBER(K941),K941&lt;&gt;0),M941/K941,"n.a."))</x:f>
      </x:c>
      <x:c r="O941" s="108" t="str">
        <x:f>IF(J941="","",IF(J941="Cancelled","Excluded",IF(J941&lt;&gt;"OK","Correct inputs",IF(K941=0,"Zero sales",IF(NOT('Sales overview'!$R$8),"Set target",IF(N941&lt;'Sales overview'!$E$6,"Below target","At/above target"))))))</x:f>
      </x:c>
    </x:row>
    <x:row r="942" ht="24" customHeight="1">
      <x:c r="A942" s="28"/>
      <x:c r="B942" s="100"/>
      <x:c r="C942" s="28"/>
      <x:c r="D942" s="28"/>
      <x:c r="E942" s="102"/>
      <x:c r="F942" s="103"/>
      <x:c r="G942" s="104"/>
      <x:c r="H942" s="103"/>
      <x:c r="I942" s="107"/>
      <x:c r="J942" s="108" t="str">
        <x:f>IFERROR(IF(COUNTA(A942:I942)=0,"",IF(LEN(TRIM(A942))=0,"REVIEW: missing ID",IF(COUNTIFS($A$7:$A$1006,A942)&lt;&gt;1,"REVIEW: duplicate ID",IF(NOT(OR(I942="Invoiced",I942="Cancelled")),"REVIEW: status",IF(I942="Cancelled","Cancelled",IF(NOT(AND(ISNUMBER(B942),B942&gt;=1,B942&lt;=2958465)),"REVIEW: date",IF(LEN(TRIM(C942))=0,"REVIEW: customer",IF(LEN(TRIM(D942))=0,"REVIEW: product",IF(NOT(AND(ISNUMBER(E942),E942&gt;0)),"REVIEW: quantity",IF(NOT(AND(ISNUMBER(F942),F942&gt;=0)),"REVIEW: price",IF(NOT(AND(ISNUMBER(G942),G942&gt;=0,G942&lt;=1)),"REVIEW: discount",IF(NOT(AND(ISNUMBER(H942),H942&gt;=0)),"REVIEW: unit cost","OK")))))))))))),"REVIEW: cell error")</x:f>
      </x:c>
      <x:c r="K942" s="109" t="str">
        <x:f>IF(J942="","",IF(J942="Cancelled",0,IF(OR(J942="OK",J942="REVIEW: unit cost"),ROUND(E942*F942*(1-G942),2),"n.a.")))</x:f>
      </x:c>
      <x:c r="L942" s="109" t="str">
        <x:f>IF(J942="","",IF(J942="Cancelled",0,IF(J942="OK",ROUND(E942*H942,2),"n.a.")))</x:f>
      </x:c>
      <x:c r="M942" s="109" t="str">
        <x:f>IF(J942="","",IF(AND(ISNUMBER(K942),ISNUMBER(L942)),K942-L942,"n.a."))</x:f>
      </x:c>
      <x:c r="N942" s="111" t="str">
        <x:f>IF(J942="","",IF(AND(ISNUMBER(M942),ISNUMBER(K942),K942&lt;&gt;0),M942/K942,"n.a."))</x:f>
      </x:c>
      <x:c r="O942" s="108" t="str">
        <x:f>IF(J942="","",IF(J942="Cancelled","Excluded",IF(J942&lt;&gt;"OK","Correct inputs",IF(K942=0,"Zero sales",IF(NOT('Sales overview'!$R$8),"Set target",IF(N942&lt;'Sales overview'!$E$6,"Below target","At/above target"))))))</x:f>
      </x:c>
    </x:row>
    <x:row r="943" ht="24" customHeight="1">
      <x:c r="A943" s="28"/>
      <x:c r="B943" s="100"/>
      <x:c r="C943" s="28"/>
      <x:c r="D943" s="28"/>
      <x:c r="E943" s="102"/>
      <x:c r="F943" s="103"/>
      <x:c r="G943" s="104"/>
      <x:c r="H943" s="103"/>
      <x:c r="I943" s="107"/>
      <x:c r="J943" s="108" t="str">
        <x:f>IFERROR(IF(COUNTA(A943:I943)=0,"",IF(LEN(TRIM(A943))=0,"REVIEW: missing ID",IF(COUNTIFS($A$7:$A$1006,A943)&lt;&gt;1,"REVIEW: duplicate ID",IF(NOT(OR(I943="Invoiced",I943="Cancelled")),"REVIEW: status",IF(I943="Cancelled","Cancelled",IF(NOT(AND(ISNUMBER(B943),B943&gt;=1,B943&lt;=2958465)),"REVIEW: date",IF(LEN(TRIM(C943))=0,"REVIEW: customer",IF(LEN(TRIM(D943))=0,"REVIEW: product",IF(NOT(AND(ISNUMBER(E943),E943&gt;0)),"REVIEW: quantity",IF(NOT(AND(ISNUMBER(F943),F943&gt;=0)),"REVIEW: price",IF(NOT(AND(ISNUMBER(G943),G943&gt;=0,G943&lt;=1)),"REVIEW: discount",IF(NOT(AND(ISNUMBER(H943),H943&gt;=0)),"REVIEW: unit cost","OK")))))))))))),"REVIEW: cell error")</x:f>
      </x:c>
      <x:c r="K943" s="109" t="str">
        <x:f>IF(J943="","",IF(J943="Cancelled",0,IF(OR(J943="OK",J943="REVIEW: unit cost"),ROUND(E943*F943*(1-G943),2),"n.a.")))</x:f>
      </x:c>
      <x:c r="L943" s="109" t="str">
        <x:f>IF(J943="","",IF(J943="Cancelled",0,IF(J943="OK",ROUND(E943*H943,2),"n.a.")))</x:f>
      </x:c>
      <x:c r="M943" s="109" t="str">
        <x:f>IF(J943="","",IF(AND(ISNUMBER(K943),ISNUMBER(L943)),K943-L943,"n.a."))</x:f>
      </x:c>
      <x:c r="N943" s="111" t="str">
        <x:f>IF(J943="","",IF(AND(ISNUMBER(M943),ISNUMBER(K943),K943&lt;&gt;0),M943/K943,"n.a."))</x:f>
      </x:c>
      <x:c r="O943" s="108" t="str">
        <x:f>IF(J943="","",IF(J943="Cancelled","Excluded",IF(J943&lt;&gt;"OK","Correct inputs",IF(K943=0,"Zero sales",IF(NOT('Sales overview'!$R$8),"Set target",IF(N943&lt;'Sales overview'!$E$6,"Below target","At/above target"))))))</x:f>
      </x:c>
    </x:row>
    <x:row r="944" ht="24" customHeight="1">
      <x:c r="A944" s="28"/>
      <x:c r="B944" s="100"/>
      <x:c r="C944" s="28"/>
      <x:c r="D944" s="28"/>
      <x:c r="E944" s="102"/>
      <x:c r="F944" s="103"/>
      <x:c r="G944" s="104"/>
      <x:c r="H944" s="103"/>
      <x:c r="I944" s="107"/>
      <x:c r="J944" s="108" t="str">
        <x:f>IFERROR(IF(COUNTA(A944:I944)=0,"",IF(LEN(TRIM(A944))=0,"REVIEW: missing ID",IF(COUNTIFS($A$7:$A$1006,A944)&lt;&gt;1,"REVIEW: duplicate ID",IF(NOT(OR(I944="Invoiced",I944="Cancelled")),"REVIEW: status",IF(I944="Cancelled","Cancelled",IF(NOT(AND(ISNUMBER(B944),B944&gt;=1,B944&lt;=2958465)),"REVIEW: date",IF(LEN(TRIM(C944))=0,"REVIEW: customer",IF(LEN(TRIM(D944))=0,"REVIEW: product",IF(NOT(AND(ISNUMBER(E944),E944&gt;0)),"REVIEW: quantity",IF(NOT(AND(ISNUMBER(F944),F944&gt;=0)),"REVIEW: price",IF(NOT(AND(ISNUMBER(G944),G944&gt;=0,G944&lt;=1)),"REVIEW: discount",IF(NOT(AND(ISNUMBER(H944),H944&gt;=0)),"REVIEW: unit cost","OK")))))))))))),"REVIEW: cell error")</x:f>
      </x:c>
      <x:c r="K944" s="109" t="str">
        <x:f>IF(J944="","",IF(J944="Cancelled",0,IF(OR(J944="OK",J944="REVIEW: unit cost"),ROUND(E944*F944*(1-G944),2),"n.a.")))</x:f>
      </x:c>
      <x:c r="L944" s="109" t="str">
        <x:f>IF(J944="","",IF(J944="Cancelled",0,IF(J944="OK",ROUND(E944*H944,2),"n.a.")))</x:f>
      </x:c>
      <x:c r="M944" s="109" t="str">
        <x:f>IF(J944="","",IF(AND(ISNUMBER(K944),ISNUMBER(L944)),K944-L944,"n.a."))</x:f>
      </x:c>
      <x:c r="N944" s="111" t="str">
        <x:f>IF(J944="","",IF(AND(ISNUMBER(M944),ISNUMBER(K944),K944&lt;&gt;0),M944/K944,"n.a."))</x:f>
      </x:c>
      <x:c r="O944" s="108" t="str">
        <x:f>IF(J944="","",IF(J944="Cancelled","Excluded",IF(J944&lt;&gt;"OK","Correct inputs",IF(K944=0,"Zero sales",IF(NOT('Sales overview'!$R$8),"Set target",IF(N944&lt;'Sales overview'!$E$6,"Below target","At/above target"))))))</x:f>
      </x:c>
    </x:row>
    <x:row r="945" ht="24" customHeight="1">
      <x:c r="A945" s="28"/>
      <x:c r="B945" s="100"/>
      <x:c r="C945" s="28"/>
      <x:c r="D945" s="28"/>
      <x:c r="E945" s="102"/>
      <x:c r="F945" s="103"/>
      <x:c r="G945" s="104"/>
      <x:c r="H945" s="103"/>
      <x:c r="I945" s="107"/>
      <x:c r="J945" s="108" t="str">
        <x:f>IFERROR(IF(COUNTA(A945:I945)=0,"",IF(LEN(TRIM(A945))=0,"REVIEW: missing ID",IF(COUNTIFS($A$7:$A$1006,A945)&lt;&gt;1,"REVIEW: duplicate ID",IF(NOT(OR(I945="Invoiced",I945="Cancelled")),"REVIEW: status",IF(I945="Cancelled","Cancelled",IF(NOT(AND(ISNUMBER(B945),B945&gt;=1,B945&lt;=2958465)),"REVIEW: date",IF(LEN(TRIM(C945))=0,"REVIEW: customer",IF(LEN(TRIM(D945))=0,"REVIEW: product",IF(NOT(AND(ISNUMBER(E945),E945&gt;0)),"REVIEW: quantity",IF(NOT(AND(ISNUMBER(F945),F945&gt;=0)),"REVIEW: price",IF(NOT(AND(ISNUMBER(G945),G945&gt;=0,G945&lt;=1)),"REVIEW: discount",IF(NOT(AND(ISNUMBER(H945),H945&gt;=0)),"REVIEW: unit cost","OK")))))))))))),"REVIEW: cell error")</x:f>
      </x:c>
      <x:c r="K945" s="109" t="str">
        <x:f>IF(J945="","",IF(J945="Cancelled",0,IF(OR(J945="OK",J945="REVIEW: unit cost"),ROUND(E945*F945*(1-G945),2),"n.a.")))</x:f>
      </x:c>
      <x:c r="L945" s="109" t="str">
        <x:f>IF(J945="","",IF(J945="Cancelled",0,IF(J945="OK",ROUND(E945*H945,2),"n.a.")))</x:f>
      </x:c>
      <x:c r="M945" s="109" t="str">
        <x:f>IF(J945="","",IF(AND(ISNUMBER(K945),ISNUMBER(L945)),K945-L945,"n.a."))</x:f>
      </x:c>
      <x:c r="N945" s="111" t="str">
        <x:f>IF(J945="","",IF(AND(ISNUMBER(M945),ISNUMBER(K945),K945&lt;&gt;0),M945/K945,"n.a."))</x:f>
      </x:c>
      <x:c r="O945" s="108" t="str">
        <x:f>IF(J945="","",IF(J945="Cancelled","Excluded",IF(J945&lt;&gt;"OK","Correct inputs",IF(K945=0,"Zero sales",IF(NOT('Sales overview'!$R$8),"Set target",IF(N945&lt;'Sales overview'!$E$6,"Below target","At/above target"))))))</x:f>
      </x:c>
    </x:row>
    <x:row r="946" ht="24" customHeight="1">
      <x:c r="A946" s="28"/>
      <x:c r="B946" s="100"/>
      <x:c r="C946" s="28"/>
      <x:c r="D946" s="28"/>
      <x:c r="E946" s="102"/>
      <x:c r="F946" s="103"/>
      <x:c r="G946" s="104"/>
      <x:c r="H946" s="103"/>
      <x:c r="I946" s="107"/>
      <x:c r="J946" s="108" t="str">
        <x:f>IFERROR(IF(COUNTA(A946:I946)=0,"",IF(LEN(TRIM(A946))=0,"REVIEW: missing ID",IF(COUNTIFS($A$7:$A$1006,A946)&lt;&gt;1,"REVIEW: duplicate ID",IF(NOT(OR(I946="Invoiced",I946="Cancelled")),"REVIEW: status",IF(I946="Cancelled","Cancelled",IF(NOT(AND(ISNUMBER(B946),B946&gt;=1,B946&lt;=2958465)),"REVIEW: date",IF(LEN(TRIM(C946))=0,"REVIEW: customer",IF(LEN(TRIM(D946))=0,"REVIEW: product",IF(NOT(AND(ISNUMBER(E946),E946&gt;0)),"REVIEW: quantity",IF(NOT(AND(ISNUMBER(F946),F946&gt;=0)),"REVIEW: price",IF(NOT(AND(ISNUMBER(G946),G946&gt;=0,G946&lt;=1)),"REVIEW: discount",IF(NOT(AND(ISNUMBER(H946),H946&gt;=0)),"REVIEW: unit cost","OK")))))))))))),"REVIEW: cell error")</x:f>
      </x:c>
      <x:c r="K946" s="109" t="str">
        <x:f>IF(J946="","",IF(J946="Cancelled",0,IF(OR(J946="OK",J946="REVIEW: unit cost"),ROUND(E946*F946*(1-G946),2),"n.a.")))</x:f>
      </x:c>
      <x:c r="L946" s="109" t="str">
        <x:f>IF(J946="","",IF(J946="Cancelled",0,IF(J946="OK",ROUND(E946*H946,2),"n.a.")))</x:f>
      </x:c>
      <x:c r="M946" s="109" t="str">
        <x:f>IF(J946="","",IF(AND(ISNUMBER(K946),ISNUMBER(L946)),K946-L946,"n.a."))</x:f>
      </x:c>
      <x:c r="N946" s="111" t="str">
        <x:f>IF(J946="","",IF(AND(ISNUMBER(M946),ISNUMBER(K946),K946&lt;&gt;0),M946/K946,"n.a."))</x:f>
      </x:c>
      <x:c r="O946" s="108" t="str">
        <x:f>IF(J946="","",IF(J946="Cancelled","Excluded",IF(J946&lt;&gt;"OK","Correct inputs",IF(K946=0,"Zero sales",IF(NOT('Sales overview'!$R$8),"Set target",IF(N946&lt;'Sales overview'!$E$6,"Below target","At/above target"))))))</x:f>
      </x:c>
    </x:row>
    <x:row r="947" ht="24" customHeight="1">
      <x:c r="A947" s="28"/>
      <x:c r="B947" s="100"/>
      <x:c r="C947" s="28"/>
      <x:c r="D947" s="28"/>
      <x:c r="E947" s="102"/>
      <x:c r="F947" s="103"/>
      <x:c r="G947" s="104"/>
      <x:c r="H947" s="103"/>
      <x:c r="I947" s="107"/>
      <x:c r="J947" s="108" t="str">
        <x:f>IFERROR(IF(COUNTA(A947:I947)=0,"",IF(LEN(TRIM(A947))=0,"REVIEW: missing ID",IF(COUNTIFS($A$7:$A$1006,A947)&lt;&gt;1,"REVIEW: duplicate ID",IF(NOT(OR(I947="Invoiced",I947="Cancelled")),"REVIEW: status",IF(I947="Cancelled","Cancelled",IF(NOT(AND(ISNUMBER(B947),B947&gt;=1,B947&lt;=2958465)),"REVIEW: date",IF(LEN(TRIM(C947))=0,"REVIEW: customer",IF(LEN(TRIM(D947))=0,"REVIEW: product",IF(NOT(AND(ISNUMBER(E947),E947&gt;0)),"REVIEW: quantity",IF(NOT(AND(ISNUMBER(F947),F947&gt;=0)),"REVIEW: price",IF(NOT(AND(ISNUMBER(G947),G947&gt;=0,G947&lt;=1)),"REVIEW: discount",IF(NOT(AND(ISNUMBER(H947),H947&gt;=0)),"REVIEW: unit cost","OK")))))))))))),"REVIEW: cell error")</x:f>
      </x:c>
      <x:c r="K947" s="109" t="str">
        <x:f>IF(J947="","",IF(J947="Cancelled",0,IF(OR(J947="OK",J947="REVIEW: unit cost"),ROUND(E947*F947*(1-G947),2),"n.a.")))</x:f>
      </x:c>
      <x:c r="L947" s="109" t="str">
        <x:f>IF(J947="","",IF(J947="Cancelled",0,IF(J947="OK",ROUND(E947*H947,2),"n.a.")))</x:f>
      </x:c>
      <x:c r="M947" s="109" t="str">
        <x:f>IF(J947="","",IF(AND(ISNUMBER(K947),ISNUMBER(L947)),K947-L947,"n.a."))</x:f>
      </x:c>
      <x:c r="N947" s="111" t="str">
        <x:f>IF(J947="","",IF(AND(ISNUMBER(M947),ISNUMBER(K947),K947&lt;&gt;0),M947/K947,"n.a."))</x:f>
      </x:c>
      <x:c r="O947" s="108" t="str">
        <x:f>IF(J947="","",IF(J947="Cancelled","Excluded",IF(J947&lt;&gt;"OK","Correct inputs",IF(K947=0,"Zero sales",IF(NOT('Sales overview'!$R$8),"Set target",IF(N947&lt;'Sales overview'!$E$6,"Below target","At/above target"))))))</x:f>
      </x:c>
    </x:row>
    <x:row r="948" ht="24" customHeight="1">
      <x:c r="A948" s="28"/>
      <x:c r="B948" s="100"/>
      <x:c r="C948" s="28"/>
      <x:c r="D948" s="28"/>
      <x:c r="E948" s="102"/>
      <x:c r="F948" s="103"/>
      <x:c r="G948" s="104"/>
      <x:c r="H948" s="103"/>
      <x:c r="I948" s="107"/>
      <x:c r="J948" s="108" t="str">
        <x:f>IFERROR(IF(COUNTA(A948:I948)=0,"",IF(LEN(TRIM(A948))=0,"REVIEW: missing ID",IF(COUNTIFS($A$7:$A$1006,A948)&lt;&gt;1,"REVIEW: duplicate ID",IF(NOT(OR(I948="Invoiced",I948="Cancelled")),"REVIEW: status",IF(I948="Cancelled","Cancelled",IF(NOT(AND(ISNUMBER(B948),B948&gt;=1,B948&lt;=2958465)),"REVIEW: date",IF(LEN(TRIM(C948))=0,"REVIEW: customer",IF(LEN(TRIM(D948))=0,"REVIEW: product",IF(NOT(AND(ISNUMBER(E948),E948&gt;0)),"REVIEW: quantity",IF(NOT(AND(ISNUMBER(F948),F948&gt;=0)),"REVIEW: price",IF(NOT(AND(ISNUMBER(G948),G948&gt;=0,G948&lt;=1)),"REVIEW: discount",IF(NOT(AND(ISNUMBER(H948),H948&gt;=0)),"REVIEW: unit cost","OK")))))))))))),"REVIEW: cell error")</x:f>
      </x:c>
      <x:c r="K948" s="109" t="str">
        <x:f>IF(J948="","",IF(J948="Cancelled",0,IF(OR(J948="OK",J948="REVIEW: unit cost"),ROUND(E948*F948*(1-G948),2),"n.a.")))</x:f>
      </x:c>
      <x:c r="L948" s="109" t="str">
        <x:f>IF(J948="","",IF(J948="Cancelled",0,IF(J948="OK",ROUND(E948*H948,2),"n.a.")))</x:f>
      </x:c>
      <x:c r="M948" s="109" t="str">
        <x:f>IF(J948="","",IF(AND(ISNUMBER(K948),ISNUMBER(L948)),K948-L948,"n.a."))</x:f>
      </x:c>
      <x:c r="N948" s="111" t="str">
        <x:f>IF(J948="","",IF(AND(ISNUMBER(M948),ISNUMBER(K948),K948&lt;&gt;0),M948/K948,"n.a."))</x:f>
      </x:c>
      <x:c r="O948" s="108" t="str">
        <x:f>IF(J948="","",IF(J948="Cancelled","Excluded",IF(J948&lt;&gt;"OK","Correct inputs",IF(K948=0,"Zero sales",IF(NOT('Sales overview'!$R$8),"Set target",IF(N948&lt;'Sales overview'!$E$6,"Below target","At/above target"))))))</x:f>
      </x:c>
    </x:row>
    <x:row r="949" ht="24" customHeight="1">
      <x:c r="A949" s="28"/>
      <x:c r="B949" s="100"/>
      <x:c r="C949" s="28"/>
      <x:c r="D949" s="28"/>
      <x:c r="E949" s="102"/>
      <x:c r="F949" s="103"/>
      <x:c r="G949" s="104"/>
      <x:c r="H949" s="103"/>
      <x:c r="I949" s="107"/>
      <x:c r="J949" s="108" t="str">
        <x:f>IFERROR(IF(COUNTA(A949:I949)=0,"",IF(LEN(TRIM(A949))=0,"REVIEW: missing ID",IF(COUNTIFS($A$7:$A$1006,A949)&lt;&gt;1,"REVIEW: duplicate ID",IF(NOT(OR(I949="Invoiced",I949="Cancelled")),"REVIEW: status",IF(I949="Cancelled","Cancelled",IF(NOT(AND(ISNUMBER(B949),B949&gt;=1,B949&lt;=2958465)),"REVIEW: date",IF(LEN(TRIM(C949))=0,"REVIEW: customer",IF(LEN(TRIM(D949))=0,"REVIEW: product",IF(NOT(AND(ISNUMBER(E949),E949&gt;0)),"REVIEW: quantity",IF(NOT(AND(ISNUMBER(F949),F949&gt;=0)),"REVIEW: price",IF(NOT(AND(ISNUMBER(G949),G949&gt;=0,G949&lt;=1)),"REVIEW: discount",IF(NOT(AND(ISNUMBER(H949),H949&gt;=0)),"REVIEW: unit cost","OK")))))))))))),"REVIEW: cell error")</x:f>
      </x:c>
      <x:c r="K949" s="109" t="str">
        <x:f>IF(J949="","",IF(J949="Cancelled",0,IF(OR(J949="OK",J949="REVIEW: unit cost"),ROUND(E949*F949*(1-G949),2),"n.a.")))</x:f>
      </x:c>
      <x:c r="L949" s="109" t="str">
        <x:f>IF(J949="","",IF(J949="Cancelled",0,IF(J949="OK",ROUND(E949*H949,2),"n.a.")))</x:f>
      </x:c>
      <x:c r="M949" s="109" t="str">
        <x:f>IF(J949="","",IF(AND(ISNUMBER(K949),ISNUMBER(L949)),K949-L949,"n.a."))</x:f>
      </x:c>
      <x:c r="N949" s="111" t="str">
        <x:f>IF(J949="","",IF(AND(ISNUMBER(M949),ISNUMBER(K949),K949&lt;&gt;0),M949/K949,"n.a."))</x:f>
      </x:c>
      <x:c r="O949" s="108" t="str">
        <x:f>IF(J949="","",IF(J949="Cancelled","Excluded",IF(J949&lt;&gt;"OK","Correct inputs",IF(K949=0,"Zero sales",IF(NOT('Sales overview'!$R$8),"Set target",IF(N949&lt;'Sales overview'!$E$6,"Below target","At/above target"))))))</x:f>
      </x:c>
    </x:row>
    <x:row r="950" ht="24" customHeight="1">
      <x:c r="A950" s="28"/>
      <x:c r="B950" s="100"/>
      <x:c r="C950" s="28"/>
      <x:c r="D950" s="28"/>
      <x:c r="E950" s="102"/>
      <x:c r="F950" s="103"/>
      <x:c r="G950" s="104"/>
      <x:c r="H950" s="103"/>
      <x:c r="I950" s="107"/>
      <x:c r="J950" s="108" t="str">
        <x:f>IFERROR(IF(COUNTA(A950:I950)=0,"",IF(LEN(TRIM(A950))=0,"REVIEW: missing ID",IF(COUNTIFS($A$7:$A$1006,A950)&lt;&gt;1,"REVIEW: duplicate ID",IF(NOT(OR(I950="Invoiced",I950="Cancelled")),"REVIEW: status",IF(I950="Cancelled","Cancelled",IF(NOT(AND(ISNUMBER(B950),B950&gt;=1,B950&lt;=2958465)),"REVIEW: date",IF(LEN(TRIM(C950))=0,"REVIEW: customer",IF(LEN(TRIM(D950))=0,"REVIEW: product",IF(NOT(AND(ISNUMBER(E950),E950&gt;0)),"REVIEW: quantity",IF(NOT(AND(ISNUMBER(F950),F950&gt;=0)),"REVIEW: price",IF(NOT(AND(ISNUMBER(G950),G950&gt;=0,G950&lt;=1)),"REVIEW: discount",IF(NOT(AND(ISNUMBER(H950),H950&gt;=0)),"REVIEW: unit cost","OK")))))))))))),"REVIEW: cell error")</x:f>
      </x:c>
      <x:c r="K950" s="109" t="str">
        <x:f>IF(J950="","",IF(J950="Cancelled",0,IF(OR(J950="OK",J950="REVIEW: unit cost"),ROUND(E950*F950*(1-G950),2),"n.a.")))</x:f>
      </x:c>
      <x:c r="L950" s="109" t="str">
        <x:f>IF(J950="","",IF(J950="Cancelled",0,IF(J950="OK",ROUND(E950*H950,2),"n.a.")))</x:f>
      </x:c>
      <x:c r="M950" s="109" t="str">
        <x:f>IF(J950="","",IF(AND(ISNUMBER(K950),ISNUMBER(L950)),K950-L950,"n.a."))</x:f>
      </x:c>
      <x:c r="N950" s="111" t="str">
        <x:f>IF(J950="","",IF(AND(ISNUMBER(M950),ISNUMBER(K950),K950&lt;&gt;0),M950/K950,"n.a."))</x:f>
      </x:c>
      <x:c r="O950" s="108" t="str">
        <x:f>IF(J950="","",IF(J950="Cancelled","Excluded",IF(J950&lt;&gt;"OK","Correct inputs",IF(K950=0,"Zero sales",IF(NOT('Sales overview'!$R$8),"Set target",IF(N950&lt;'Sales overview'!$E$6,"Below target","At/above target"))))))</x:f>
      </x:c>
    </x:row>
    <x:row r="951" ht="24" customHeight="1">
      <x:c r="A951" s="28"/>
      <x:c r="B951" s="100"/>
      <x:c r="C951" s="28"/>
      <x:c r="D951" s="28"/>
      <x:c r="E951" s="102"/>
      <x:c r="F951" s="103"/>
      <x:c r="G951" s="104"/>
      <x:c r="H951" s="103"/>
      <x:c r="I951" s="107"/>
      <x:c r="J951" s="108" t="str">
        <x:f>IFERROR(IF(COUNTA(A951:I951)=0,"",IF(LEN(TRIM(A951))=0,"REVIEW: missing ID",IF(COUNTIFS($A$7:$A$1006,A951)&lt;&gt;1,"REVIEW: duplicate ID",IF(NOT(OR(I951="Invoiced",I951="Cancelled")),"REVIEW: status",IF(I951="Cancelled","Cancelled",IF(NOT(AND(ISNUMBER(B951),B951&gt;=1,B951&lt;=2958465)),"REVIEW: date",IF(LEN(TRIM(C951))=0,"REVIEW: customer",IF(LEN(TRIM(D951))=0,"REVIEW: product",IF(NOT(AND(ISNUMBER(E951),E951&gt;0)),"REVIEW: quantity",IF(NOT(AND(ISNUMBER(F951),F951&gt;=0)),"REVIEW: price",IF(NOT(AND(ISNUMBER(G951),G951&gt;=0,G951&lt;=1)),"REVIEW: discount",IF(NOT(AND(ISNUMBER(H951),H951&gt;=0)),"REVIEW: unit cost","OK")))))))))))),"REVIEW: cell error")</x:f>
      </x:c>
      <x:c r="K951" s="109" t="str">
        <x:f>IF(J951="","",IF(J951="Cancelled",0,IF(OR(J951="OK",J951="REVIEW: unit cost"),ROUND(E951*F951*(1-G951),2),"n.a.")))</x:f>
      </x:c>
      <x:c r="L951" s="109" t="str">
        <x:f>IF(J951="","",IF(J951="Cancelled",0,IF(J951="OK",ROUND(E951*H951,2),"n.a.")))</x:f>
      </x:c>
      <x:c r="M951" s="109" t="str">
        <x:f>IF(J951="","",IF(AND(ISNUMBER(K951),ISNUMBER(L951)),K951-L951,"n.a."))</x:f>
      </x:c>
      <x:c r="N951" s="111" t="str">
        <x:f>IF(J951="","",IF(AND(ISNUMBER(M951),ISNUMBER(K951),K951&lt;&gt;0),M951/K951,"n.a."))</x:f>
      </x:c>
      <x:c r="O951" s="108" t="str">
        <x:f>IF(J951="","",IF(J951="Cancelled","Excluded",IF(J951&lt;&gt;"OK","Correct inputs",IF(K951=0,"Zero sales",IF(NOT('Sales overview'!$R$8),"Set target",IF(N951&lt;'Sales overview'!$E$6,"Below target","At/above target"))))))</x:f>
      </x:c>
    </x:row>
    <x:row r="952" ht="24" customHeight="1">
      <x:c r="A952" s="28"/>
      <x:c r="B952" s="100"/>
      <x:c r="C952" s="28"/>
      <x:c r="D952" s="28"/>
      <x:c r="E952" s="102"/>
      <x:c r="F952" s="103"/>
      <x:c r="G952" s="104"/>
      <x:c r="H952" s="103"/>
      <x:c r="I952" s="107"/>
      <x:c r="J952" s="108" t="str">
        <x:f>IFERROR(IF(COUNTA(A952:I952)=0,"",IF(LEN(TRIM(A952))=0,"REVIEW: missing ID",IF(COUNTIFS($A$7:$A$1006,A952)&lt;&gt;1,"REVIEW: duplicate ID",IF(NOT(OR(I952="Invoiced",I952="Cancelled")),"REVIEW: status",IF(I952="Cancelled","Cancelled",IF(NOT(AND(ISNUMBER(B952),B952&gt;=1,B952&lt;=2958465)),"REVIEW: date",IF(LEN(TRIM(C952))=0,"REVIEW: customer",IF(LEN(TRIM(D952))=0,"REVIEW: product",IF(NOT(AND(ISNUMBER(E952),E952&gt;0)),"REVIEW: quantity",IF(NOT(AND(ISNUMBER(F952),F952&gt;=0)),"REVIEW: price",IF(NOT(AND(ISNUMBER(G952),G952&gt;=0,G952&lt;=1)),"REVIEW: discount",IF(NOT(AND(ISNUMBER(H952),H952&gt;=0)),"REVIEW: unit cost","OK")))))))))))),"REVIEW: cell error")</x:f>
      </x:c>
      <x:c r="K952" s="109" t="str">
        <x:f>IF(J952="","",IF(J952="Cancelled",0,IF(OR(J952="OK",J952="REVIEW: unit cost"),ROUND(E952*F952*(1-G952),2),"n.a.")))</x:f>
      </x:c>
      <x:c r="L952" s="109" t="str">
        <x:f>IF(J952="","",IF(J952="Cancelled",0,IF(J952="OK",ROUND(E952*H952,2),"n.a.")))</x:f>
      </x:c>
      <x:c r="M952" s="109" t="str">
        <x:f>IF(J952="","",IF(AND(ISNUMBER(K952),ISNUMBER(L952)),K952-L952,"n.a."))</x:f>
      </x:c>
      <x:c r="N952" s="111" t="str">
        <x:f>IF(J952="","",IF(AND(ISNUMBER(M952),ISNUMBER(K952),K952&lt;&gt;0),M952/K952,"n.a."))</x:f>
      </x:c>
      <x:c r="O952" s="108" t="str">
        <x:f>IF(J952="","",IF(J952="Cancelled","Excluded",IF(J952&lt;&gt;"OK","Correct inputs",IF(K952=0,"Zero sales",IF(NOT('Sales overview'!$R$8),"Set target",IF(N952&lt;'Sales overview'!$E$6,"Below target","At/above target"))))))</x:f>
      </x:c>
    </x:row>
    <x:row r="953" ht="24" customHeight="1">
      <x:c r="A953" s="28"/>
      <x:c r="B953" s="100"/>
      <x:c r="C953" s="28"/>
      <x:c r="D953" s="28"/>
      <x:c r="E953" s="102"/>
      <x:c r="F953" s="103"/>
      <x:c r="G953" s="104"/>
      <x:c r="H953" s="103"/>
      <x:c r="I953" s="107"/>
      <x:c r="J953" s="108" t="str">
        <x:f>IFERROR(IF(COUNTA(A953:I953)=0,"",IF(LEN(TRIM(A953))=0,"REVIEW: missing ID",IF(COUNTIFS($A$7:$A$1006,A953)&lt;&gt;1,"REVIEW: duplicate ID",IF(NOT(OR(I953="Invoiced",I953="Cancelled")),"REVIEW: status",IF(I953="Cancelled","Cancelled",IF(NOT(AND(ISNUMBER(B953),B953&gt;=1,B953&lt;=2958465)),"REVIEW: date",IF(LEN(TRIM(C953))=0,"REVIEW: customer",IF(LEN(TRIM(D953))=0,"REVIEW: product",IF(NOT(AND(ISNUMBER(E953),E953&gt;0)),"REVIEW: quantity",IF(NOT(AND(ISNUMBER(F953),F953&gt;=0)),"REVIEW: price",IF(NOT(AND(ISNUMBER(G953),G953&gt;=0,G953&lt;=1)),"REVIEW: discount",IF(NOT(AND(ISNUMBER(H953),H953&gt;=0)),"REVIEW: unit cost","OK")))))))))))),"REVIEW: cell error")</x:f>
      </x:c>
      <x:c r="K953" s="109" t="str">
        <x:f>IF(J953="","",IF(J953="Cancelled",0,IF(OR(J953="OK",J953="REVIEW: unit cost"),ROUND(E953*F953*(1-G953),2),"n.a.")))</x:f>
      </x:c>
      <x:c r="L953" s="109" t="str">
        <x:f>IF(J953="","",IF(J953="Cancelled",0,IF(J953="OK",ROUND(E953*H953,2),"n.a.")))</x:f>
      </x:c>
      <x:c r="M953" s="109" t="str">
        <x:f>IF(J953="","",IF(AND(ISNUMBER(K953),ISNUMBER(L953)),K953-L953,"n.a."))</x:f>
      </x:c>
      <x:c r="N953" s="111" t="str">
        <x:f>IF(J953="","",IF(AND(ISNUMBER(M953),ISNUMBER(K953),K953&lt;&gt;0),M953/K953,"n.a."))</x:f>
      </x:c>
      <x:c r="O953" s="108" t="str">
        <x:f>IF(J953="","",IF(J953="Cancelled","Excluded",IF(J953&lt;&gt;"OK","Correct inputs",IF(K953=0,"Zero sales",IF(NOT('Sales overview'!$R$8),"Set target",IF(N953&lt;'Sales overview'!$E$6,"Below target","At/above target"))))))</x:f>
      </x:c>
    </x:row>
    <x:row r="954" ht="24" customHeight="1">
      <x:c r="A954" s="28"/>
      <x:c r="B954" s="100"/>
      <x:c r="C954" s="28"/>
      <x:c r="D954" s="28"/>
      <x:c r="E954" s="102"/>
      <x:c r="F954" s="103"/>
      <x:c r="G954" s="104"/>
      <x:c r="H954" s="103"/>
      <x:c r="I954" s="107"/>
      <x:c r="J954" s="108" t="str">
        <x:f>IFERROR(IF(COUNTA(A954:I954)=0,"",IF(LEN(TRIM(A954))=0,"REVIEW: missing ID",IF(COUNTIFS($A$7:$A$1006,A954)&lt;&gt;1,"REVIEW: duplicate ID",IF(NOT(OR(I954="Invoiced",I954="Cancelled")),"REVIEW: status",IF(I954="Cancelled","Cancelled",IF(NOT(AND(ISNUMBER(B954),B954&gt;=1,B954&lt;=2958465)),"REVIEW: date",IF(LEN(TRIM(C954))=0,"REVIEW: customer",IF(LEN(TRIM(D954))=0,"REVIEW: product",IF(NOT(AND(ISNUMBER(E954),E954&gt;0)),"REVIEW: quantity",IF(NOT(AND(ISNUMBER(F954),F954&gt;=0)),"REVIEW: price",IF(NOT(AND(ISNUMBER(G954),G954&gt;=0,G954&lt;=1)),"REVIEW: discount",IF(NOT(AND(ISNUMBER(H954),H954&gt;=0)),"REVIEW: unit cost","OK")))))))))))),"REVIEW: cell error")</x:f>
      </x:c>
      <x:c r="K954" s="109" t="str">
        <x:f>IF(J954="","",IF(J954="Cancelled",0,IF(OR(J954="OK",J954="REVIEW: unit cost"),ROUND(E954*F954*(1-G954),2),"n.a.")))</x:f>
      </x:c>
      <x:c r="L954" s="109" t="str">
        <x:f>IF(J954="","",IF(J954="Cancelled",0,IF(J954="OK",ROUND(E954*H954,2),"n.a.")))</x:f>
      </x:c>
      <x:c r="M954" s="109" t="str">
        <x:f>IF(J954="","",IF(AND(ISNUMBER(K954),ISNUMBER(L954)),K954-L954,"n.a."))</x:f>
      </x:c>
      <x:c r="N954" s="111" t="str">
        <x:f>IF(J954="","",IF(AND(ISNUMBER(M954),ISNUMBER(K954),K954&lt;&gt;0),M954/K954,"n.a."))</x:f>
      </x:c>
      <x:c r="O954" s="108" t="str">
        <x:f>IF(J954="","",IF(J954="Cancelled","Excluded",IF(J954&lt;&gt;"OK","Correct inputs",IF(K954=0,"Zero sales",IF(NOT('Sales overview'!$R$8),"Set target",IF(N954&lt;'Sales overview'!$E$6,"Below target","At/above target"))))))</x:f>
      </x:c>
    </x:row>
    <x:row r="955" ht="24" customHeight="1">
      <x:c r="A955" s="28"/>
      <x:c r="B955" s="100"/>
      <x:c r="C955" s="28"/>
      <x:c r="D955" s="28"/>
      <x:c r="E955" s="102"/>
      <x:c r="F955" s="103"/>
      <x:c r="G955" s="104"/>
      <x:c r="H955" s="103"/>
      <x:c r="I955" s="107"/>
      <x:c r="J955" s="108" t="str">
        <x:f>IFERROR(IF(COUNTA(A955:I955)=0,"",IF(LEN(TRIM(A955))=0,"REVIEW: missing ID",IF(COUNTIFS($A$7:$A$1006,A955)&lt;&gt;1,"REVIEW: duplicate ID",IF(NOT(OR(I955="Invoiced",I955="Cancelled")),"REVIEW: status",IF(I955="Cancelled","Cancelled",IF(NOT(AND(ISNUMBER(B955),B955&gt;=1,B955&lt;=2958465)),"REVIEW: date",IF(LEN(TRIM(C955))=0,"REVIEW: customer",IF(LEN(TRIM(D955))=0,"REVIEW: product",IF(NOT(AND(ISNUMBER(E955),E955&gt;0)),"REVIEW: quantity",IF(NOT(AND(ISNUMBER(F955),F955&gt;=0)),"REVIEW: price",IF(NOT(AND(ISNUMBER(G955),G955&gt;=0,G955&lt;=1)),"REVIEW: discount",IF(NOT(AND(ISNUMBER(H955),H955&gt;=0)),"REVIEW: unit cost","OK")))))))))))),"REVIEW: cell error")</x:f>
      </x:c>
      <x:c r="K955" s="109" t="str">
        <x:f>IF(J955="","",IF(J955="Cancelled",0,IF(OR(J955="OK",J955="REVIEW: unit cost"),ROUND(E955*F955*(1-G955),2),"n.a.")))</x:f>
      </x:c>
      <x:c r="L955" s="109" t="str">
        <x:f>IF(J955="","",IF(J955="Cancelled",0,IF(J955="OK",ROUND(E955*H955,2),"n.a.")))</x:f>
      </x:c>
      <x:c r="M955" s="109" t="str">
        <x:f>IF(J955="","",IF(AND(ISNUMBER(K955),ISNUMBER(L955)),K955-L955,"n.a."))</x:f>
      </x:c>
      <x:c r="N955" s="111" t="str">
        <x:f>IF(J955="","",IF(AND(ISNUMBER(M955),ISNUMBER(K955),K955&lt;&gt;0),M955/K955,"n.a."))</x:f>
      </x:c>
      <x:c r="O955" s="108" t="str">
        <x:f>IF(J955="","",IF(J955="Cancelled","Excluded",IF(J955&lt;&gt;"OK","Correct inputs",IF(K955=0,"Zero sales",IF(NOT('Sales overview'!$R$8),"Set target",IF(N955&lt;'Sales overview'!$E$6,"Below target","At/above target"))))))</x:f>
      </x:c>
    </x:row>
    <x:row r="956" ht="24" customHeight="1">
      <x:c r="A956" s="28"/>
      <x:c r="B956" s="100"/>
      <x:c r="C956" s="28"/>
      <x:c r="D956" s="28"/>
      <x:c r="E956" s="102"/>
      <x:c r="F956" s="103"/>
      <x:c r="G956" s="104"/>
      <x:c r="H956" s="103"/>
      <x:c r="I956" s="107"/>
      <x:c r="J956" s="108" t="str">
        <x:f>IFERROR(IF(COUNTA(A956:I956)=0,"",IF(LEN(TRIM(A956))=0,"REVIEW: missing ID",IF(COUNTIFS($A$7:$A$1006,A956)&lt;&gt;1,"REVIEW: duplicate ID",IF(NOT(OR(I956="Invoiced",I956="Cancelled")),"REVIEW: status",IF(I956="Cancelled","Cancelled",IF(NOT(AND(ISNUMBER(B956),B956&gt;=1,B956&lt;=2958465)),"REVIEW: date",IF(LEN(TRIM(C956))=0,"REVIEW: customer",IF(LEN(TRIM(D956))=0,"REVIEW: product",IF(NOT(AND(ISNUMBER(E956),E956&gt;0)),"REVIEW: quantity",IF(NOT(AND(ISNUMBER(F956),F956&gt;=0)),"REVIEW: price",IF(NOT(AND(ISNUMBER(G956),G956&gt;=0,G956&lt;=1)),"REVIEW: discount",IF(NOT(AND(ISNUMBER(H956),H956&gt;=0)),"REVIEW: unit cost","OK")))))))))))),"REVIEW: cell error")</x:f>
      </x:c>
      <x:c r="K956" s="109" t="str">
        <x:f>IF(J956="","",IF(J956="Cancelled",0,IF(OR(J956="OK",J956="REVIEW: unit cost"),ROUND(E956*F956*(1-G956),2),"n.a.")))</x:f>
      </x:c>
      <x:c r="L956" s="109" t="str">
        <x:f>IF(J956="","",IF(J956="Cancelled",0,IF(J956="OK",ROUND(E956*H956,2),"n.a.")))</x:f>
      </x:c>
      <x:c r="M956" s="109" t="str">
        <x:f>IF(J956="","",IF(AND(ISNUMBER(K956),ISNUMBER(L956)),K956-L956,"n.a."))</x:f>
      </x:c>
      <x:c r="N956" s="111" t="str">
        <x:f>IF(J956="","",IF(AND(ISNUMBER(M956),ISNUMBER(K956),K956&lt;&gt;0),M956/K956,"n.a."))</x:f>
      </x:c>
      <x:c r="O956" s="108" t="str">
        <x:f>IF(J956="","",IF(J956="Cancelled","Excluded",IF(J956&lt;&gt;"OK","Correct inputs",IF(K956=0,"Zero sales",IF(NOT('Sales overview'!$R$8),"Set target",IF(N956&lt;'Sales overview'!$E$6,"Below target","At/above target"))))))</x:f>
      </x:c>
    </x:row>
    <x:row r="957" ht="24" customHeight="1">
      <x:c r="A957" s="28"/>
      <x:c r="B957" s="100"/>
      <x:c r="C957" s="28"/>
      <x:c r="D957" s="28"/>
      <x:c r="E957" s="102"/>
      <x:c r="F957" s="103"/>
      <x:c r="G957" s="104"/>
      <x:c r="H957" s="103"/>
      <x:c r="I957" s="107"/>
      <x:c r="J957" s="108" t="str">
        <x:f>IFERROR(IF(COUNTA(A957:I957)=0,"",IF(LEN(TRIM(A957))=0,"REVIEW: missing ID",IF(COUNTIFS($A$7:$A$1006,A957)&lt;&gt;1,"REVIEW: duplicate ID",IF(NOT(OR(I957="Invoiced",I957="Cancelled")),"REVIEW: status",IF(I957="Cancelled","Cancelled",IF(NOT(AND(ISNUMBER(B957),B957&gt;=1,B957&lt;=2958465)),"REVIEW: date",IF(LEN(TRIM(C957))=0,"REVIEW: customer",IF(LEN(TRIM(D957))=0,"REVIEW: product",IF(NOT(AND(ISNUMBER(E957),E957&gt;0)),"REVIEW: quantity",IF(NOT(AND(ISNUMBER(F957),F957&gt;=0)),"REVIEW: price",IF(NOT(AND(ISNUMBER(G957),G957&gt;=0,G957&lt;=1)),"REVIEW: discount",IF(NOT(AND(ISNUMBER(H957),H957&gt;=0)),"REVIEW: unit cost","OK")))))))))))),"REVIEW: cell error")</x:f>
      </x:c>
      <x:c r="K957" s="109" t="str">
        <x:f>IF(J957="","",IF(J957="Cancelled",0,IF(OR(J957="OK",J957="REVIEW: unit cost"),ROUND(E957*F957*(1-G957),2),"n.a.")))</x:f>
      </x:c>
      <x:c r="L957" s="109" t="str">
        <x:f>IF(J957="","",IF(J957="Cancelled",0,IF(J957="OK",ROUND(E957*H957,2),"n.a.")))</x:f>
      </x:c>
      <x:c r="M957" s="109" t="str">
        <x:f>IF(J957="","",IF(AND(ISNUMBER(K957),ISNUMBER(L957)),K957-L957,"n.a."))</x:f>
      </x:c>
      <x:c r="N957" s="111" t="str">
        <x:f>IF(J957="","",IF(AND(ISNUMBER(M957),ISNUMBER(K957),K957&lt;&gt;0),M957/K957,"n.a."))</x:f>
      </x:c>
      <x:c r="O957" s="108" t="str">
        <x:f>IF(J957="","",IF(J957="Cancelled","Excluded",IF(J957&lt;&gt;"OK","Correct inputs",IF(K957=0,"Zero sales",IF(NOT('Sales overview'!$R$8),"Set target",IF(N957&lt;'Sales overview'!$E$6,"Below target","At/above target"))))))</x:f>
      </x:c>
    </x:row>
    <x:row r="958" ht="24" customHeight="1">
      <x:c r="A958" s="28"/>
      <x:c r="B958" s="100"/>
      <x:c r="C958" s="28"/>
      <x:c r="D958" s="28"/>
      <x:c r="E958" s="102"/>
      <x:c r="F958" s="103"/>
      <x:c r="G958" s="104"/>
      <x:c r="H958" s="103"/>
      <x:c r="I958" s="107"/>
      <x:c r="J958" s="108" t="str">
        <x:f>IFERROR(IF(COUNTA(A958:I958)=0,"",IF(LEN(TRIM(A958))=0,"REVIEW: missing ID",IF(COUNTIFS($A$7:$A$1006,A958)&lt;&gt;1,"REVIEW: duplicate ID",IF(NOT(OR(I958="Invoiced",I958="Cancelled")),"REVIEW: status",IF(I958="Cancelled","Cancelled",IF(NOT(AND(ISNUMBER(B958),B958&gt;=1,B958&lt;=2958465)),"REVIEW: date",IF(LEN(TRIM(C958))=0,"REVIEW: customer",IF(LEN(TRIM(D958))=0,"REVIEW: product",IF(NOT(AND(ISNUMBER(E958),E958&gt;0)),"REVIEW: quantity",IF(NOT(AND(ISNUMBER(F958),F958&gt;=0)),"REVIEW: price",IF(NOT(AND(ISNUMBER(G958),G958&gt;=0,G958&lt;=1)),"REVIEW: discount",IF(NOT(AND(ISNUMBER(H958),H958&gt;=0)),"REVIEW: unit cost","OK")))))))))))),"REVIEW: cell error")</x:f>
      </x:c>
      <x:c r="K958" s="109" t="str">
        <x:f>IF(J958="","",IF(J958="Cancelled",0,IF(OR(J958="OK",J958="REVIEW: unit cost"),ROUND(E958*F958*(1-G958),2),"n.a.")))</x:f>
      </x:c>
      <x:c r="L958" s="109" t="str">
        <x:f>IF(J958="","",IF(J958="Cancelled",0,IF(J958="OK",ROUND(E958*H958,2),"n.a.")))</x:f>
      </x:c>
      <x:c r="M958" s="109" t="str">
        <x:f>IF(J958="","",IF(AND(ISNUMBER(K958),ISNUMBER(L958)),K958-L958,"n.a."))</x:f>
      </x:c>
      <x:c r="N958" s="111" t="str">
        <x:f>IF(J958="","",IF(AND(ISNUMBER(M958),ISNUMBER(K958),K958&lt;&gt;0),M958/K958,"n.a."))</x:f>
      </x:c>
      <x:c r="O958" s="108" t="str">
        <x:f>IF(J958="","",IF(J958="Cancelled","Excluded",IF(J958&lt;&gt;"OK","Correct inputs",IF(K958=0,"Zero sales",IF(NOT('Sales overview'!$R$8),"Set target",IF(N958&lt;'Sales overview'!$E$6,"Below target","At/above target"))))))</x:f>
      </x:c>
    </x:row>
    <x:row r="959" ht="24" customHeight="1">
      <x:c r="A959" s="28"/>
      <x:c r="B959" s="100"/>
      <x:c r="C959" s="28"/>
      <x:c r="D959" s="28"/>
      <x:c r="E959" s="102"/>
      <x:c r="F959" s="103"/>
      <x:c r="G959" s="104"/>
      <x:c r="H959" s="103"/>
      <x:c r="I959" s="107"/>
      <x:c r="J959" s="108" t="str">
        <x:f>IFERROR(IF(COUNTA(A959:I959)=0,"",IF(LEN(TRIM(A959))=0,"REVIEW: missing ID",IF(COUNTIFS($A$7:$A$1006,A959)&lt;&gt;1,"REVIEW: duplicate ID",IF(NOT(OR(I959="Invoiced",I959="Cancelled")),"REVIEW: status",IF(I959="Cancelled","Cancelled",IF(NOT(AND(ISNUMBER(B959),B959&gt;=1,B959&lt;=2958465)),"REVIEW: date",IF(LEN(TRIM(C959))=0,"REVIEW: customer",IF(LEN(TRIM(D959))=0,"REVIEW: product",IF(NOT(AND(ISNUMBER(E959),E959&gt;0)),"REVIEW: quantity",IF(NOT(AND(ISNUMBER(F959),F959&gt;=0)),"REVIEW: price",IF(NOT(AND(ISNUMBER(G959),G959&gt;=0,G959&lt;=1)),"REVIEW: discount",IF(NOT(AND(ISNUMBER(H959),H959&gt;=0)),"REVIEW: unit cost","OK")))))))))))),"REVIEW: cell error")</x:f>
      </x:c>
      <x:c r="K959" s="109" t="str">
        <x:f>IF(J959="","",IF(J959="Cancelled",0,IF(OR(J959="OK",J959="REVIEW: unit cost"),ROUND(E959*F959*(1-G959),2),"n.a.")))</x:f>
      </x:c>
      <x:c r="L959" s="109" t="str">
        <x:f>IF(J959="","",IF(J959="Cancelled",0,IF(J959="OK",ROUND(E959*H959,2),"n.a.")))</x:f>
      </x:c>
      <x:c r="M959" s="109" t="str">
        <x:f>IF(J959="","",IF(AND(ISNUMBER(K959),ISNUMBER(L959)),K959-L959,"n.a."))</x:f>
      </x:c>
      <x:c r="N959" s="111" t="str">
        <x:f>IF(J959="","",IF(AND(ISNUMBER(M959),ISNUMBER(K959),K959&lt;&gt;0),M959/K959,"n.a."))</x:f>
      </x:c>
      <x:c r="O959" s="108" t="str">
        <x:f>IF(J959="","",IF(J959="Cancelled","Excluded",IF(J959&lt;&gt;"OK","Correct inputs",IF(K959=0,"Zero sales",IF(NOT('Sales overview'!$R$8),"Set target",IF(N959&lt;'Sales overview'!$E$6,"Below target","At/above target"))))))</x:f>
      </x:c>
    </x:row>
    <x:row r="960" ht="24" customHeight="1">
      <x:c r="A960" s="28"/>
      <x:c r="B960" s="100"/>
      <x:c r="C960" s="28"/>
      <x:c r="D960" s="28"/>
      <x:c r="E960" s="102"/>
      <x:c r="F960" s="103"/>
      <x:c r="G960" s="104"/>
      <x:c r="H960" s="103"/>
      <x:c r="I960" s="107"/>
      <x:c r="J960" s="108" t="str">
        <x:f>IFERROR(IF(COUNTA(A960:I960)=0,"",IF(LEN(TRIM(A960))=0,"REVIEW: missing ID",IF(COUNTIFS($A$7:$A$1006,A960)&lt;&gt;1,"REVIEW: duplicate ID",IF(NOT(OR(I960="Invoiced",I960="Cancelled")),"REVIEW: status",IF(I960="Cancelled","Cancelled",IF(NOT(AND(ISNUMBER(B960),B960&gt;=1,B960&lt;=2958465)),"REVIEW: date",IF(LEN(TRIM(C960))=0,"REVIEW: customer",IF(LEN(TRIM(D960))=0,"REVIEW: product",IF(NOT(AND(ISNUMBER(E960),E960&gt;0)),"REVIEW: quantity",IF(NOT(AND(ISNUMBER(F960),F960&gt;=0)),"REVIEW: price",IF(NOT(AND(ISNUMBER(G960),G960&gt;=0,G960&lt;=1)),"REVIEW: discount",IF(NOT(AND(ISNUMBER(H960),H960&gt;=0)),"REVIEW: unit cost","OK")))))))))))),"REVIEW: cell error")</x:f>
      </x:c>
      <x:c r="K960" s="109" t="str">
        <x:f>IF(J960="","",IF(J960="Cancelled",0,IF(OR(J960="OK",J960="REVIEW: unit cost"),ROUND(E960*F960*(1-G960),2),"n.a.")))</x:f>
      </x:c>
      <x:c r="L960" s="109" t="str">
        <x:f>IF(J960="","",IF(J960="Cancelled",0,IF(J960="OK",ROUND(E960*H960,2),"n.a.")))</x:f>
      </x:c>
      <x:c r="M960" s="109" t="str">
        <x:f>IF(J960="","",IF(AND(ISNUMBER(K960),ISNUMBER(L960)),K960-L960,"n.a."))</x:f>
      </x:c>
      <x:c r="N960" s="111" t="str">
        <x:f>IF(J960="","",IF(AND(ISNUMBER(M960),ISNUMBER(K960),K960&lt;&gt;0),M960/K960,"n.a."))</x:f>
      </x:c>
      <x:c r="O960" s="108" t="str">
        <x:f>IF(J960="","",IF(J960="Cancelled","Excluded",IF(J960&lt;&gt;"OK","Correct inputs",IF(K960=0,"Zero sales",IF(NOT('Sales overview'!$R$8),"Set target",IF(N960&lt;'Sales overview'!$E$6,"Below target","At/above target"))))))</x:f>
      </x:c>
    </x:row>
    <x:row r="961" ht="24" customHeight="1">
      <x:c r="A961" s="28"/>
      <x:c r="B961" s="100"/>
      <x:c r="C961" s="28"/>
      <x:c r="D961" s="28"/>
      <x:c r="E961" s="102"/>
      <x:c r="F961" s="103"/>
      <x:c r="G961" s="104"/>
      <x:c r="H961" s="103"/>
      <x:c r="I961" s="107"/>
      <x:c r="J961" s="108" t="str">
        <x:f>IFERROR(IF(COUNTA(A961:I961)=0,"",IF(LEN(TRIM(A961))=0,"REVIEW: missing ID",IF(COUNTIFS($A$7:$A$1006,A961)&lt;&gt;1,"REVIEW: duplicate ID",IF(NOT(OR(I961="Invoiced",I961="Cancelled")),"REVIEW: status",IF(I961="Cancelled","Cancelled",IF(NOT(AND(ISNUMBER(B961),B961&gt;=1,B961&lt;=2958465)),"REVIEW: date",IF(LEN(TRIM(C961))=0,"REVIEW: customer",IF(LEN(TRIM(D961))=0,"REVIEW: product",IF(NOT(AND(ISNUMBER(E961),E961&gt;0)),"REVIEW: quantity",IF(NOT(AND(ISNUMBER(F961),F961&gt;=0)),"REVIEW: price",IF(NOT(AND(ISNUMBER(G961),G961&gt;=0,G961&lt;=1)),"REVIEW: discount",IF(NOT(AND(ISNUMBER(H961),H961&gt;=0)),"REVIEW: unit cost","OK")))))))))))),"REVIEW: cell error")</x:f>
      </x:c>
      <x:c r="K961" s="109" t="str">
        <x:f>IF(J961="","",IF(J961="Cancelled",0,IF(OR(J961="OK",J961="REVIEW: unit cost"),ROUND(E961*F961*(1-G961),2),"n.a.")))</x:f>
      </x:c>
      <x:c r="L961" s="109" t="str">
        <x:f>IF(J961="","",IF(J961="Cancelled",0,IF(J961="OK",ROUND(E961*H961,2),"n.a.")))</x:f>
      </x:c>
      <x:c r="M961" s="109" t="str">
        <x:f>IF(J961="","",IF(AND(ISNUMBER(K961),ISNUMBER(L961)),K961-L961,"n.a."))</x:f>
      </x:c>
      <x:c r="N961" s="111" t="str">
        <x:f>IF(J961="","",IF(AND(ISNUMBER(M961),ISNUMBER(K961),K961&lt;&gt;0),M961/K961,"n.a."))</x:f>
      </x:c>
      <x:c r="O961" s="108" t="str">
        <x:f>IF(J961="","",IF(J961="Cancelled","Excluded",IF(J961&lt;&gt;"OK","Correct inputs",IF(K961=0,"Zero sales",IF(NOT('Sales overview'!$R$8),"Set target",IF(N961&lt;'Sales overview'!$E$6,"Below target","At/above target"))))))</x:f>
      </x:c>
    </x:row>
    <x:row r="962" ht="24" customHeight="1">
      <x:c r="A962" s="28"/>
      <x:c r="B962" s="100"/>
      <x:c r="C962" s="28"/>
      <x:c r="D962" s="28"/>
      <x:c r="E962" s="102"/>
      <x:c r="F962" s="103"/>
      <x:c r="G962" s="104"/>
      <x:c r="H962" s="103"/>
      <x:c r="I962" s="107"/>
      <x:c r="J962" s="108" t="str">
        <x:f>IFERROR(IF(COUNTA(A962:I962)=0,"",IF(LEN(TRIM(A962))=0,"REVIEW: missing ID",IF(COUNTIFS($A$7:$A$1006,A962)&lt;&gt;1,"REVIEW: duplicate ID",IF(NOT(OR(I962="Invoiced",I962="Cancelled")),"REVIEW: status",IF(I962="Cancelled","Cancelled",IF(NOT(AND(ISNUMBER(B962),B962&gt;=1,B962&lt;=2958465)),"REVIEW: date",IF(LEN(TRIM(C962))=0,"REVIEW: customer",IF(LEN(TRIM(D962))=0,"REVIEW: product",IF(NOT(AND(ISNUMBER(E962),E962&gt;0)),"REVIEW: quantity",IF(NOT(AND(ISNUMBER(F962),F962&gt;=0)),"REVIEW: price",IF(NOT(AND(ISNUMBER(G962),G962&gt;=0,G962&lt;=1)),"REVIEW: discount",IF(NOT(AND(ISNUMBER(H962),H962&gt;=0)),"REVIEW: unit cost","OK")))))))))))),"REVIEW: cell error")</x:f>
      </x:c>
      <x:c r="K962" s="109" t="str">
        <x:f>IF(J962="","",IF(J962="Cancelled",0,IF(OR(J962="OK",J962="REVIEW: unit cost"),ROUND(E962*F962*(1-G962),2),"n.a.")))</x:f>
      </x:c>
      <x:c r="L962" s="109" t="str">
        <x:f>IF(J962="","",IF(J962="Cancelled",0,IF(J962="OK",ROUND(E962*H962,2),"n.a.")))</x:f>
      </x:c>
      <x:c r="M962" s="109" t="str">
        <x:f>IF(J962="","",IF(AND(ISNUMBER(K962),ISNUMBER(L962)),K962-L962,"n.a."))</x:f>
      </x:c>
      <x:c r="N962" s="111" t="str">
        <x:f>IF(J962="","",IF(AND(ISNUMBER(M962),ISNUMBER(K962),K962&lt;&gt;0),M962/K962,"n.a."))</x:f>
      </x:c>
      <x:c r="O962" s="108" t="str">
        <x:f>IF(J962="","",IF(J962="Cancelled","Excluded",IF(J962&lt;&gt;"OK","Correct inputs",IF(K962=0,"Zero sales",IF(NOT('Sales overview'!$R$8),"Set target",IF(N962&lt;'Sales overview'!$E$6,"Below target","At/above target"))))))</x:f>
      </x:c>
    </x:row>
    <x:row r="963" ht="24" customHeight="1">
      <x:c r="A963" s="28"/>
      <x:c r="B963" s="100"/>
      <x:c r="C963" s="28"/>
      <x:c r="D963" s="28"/>
      <x:c r="E963" s="102"/>
      <x:c r="F963" s="103"/>
      <x:c r="G963" s="104"/>
      <x:c r="H963" s="103"/>
      <x:c r="I963" s="107"/>
      <x:c r="J963" s="108" t="str">
        <x:f>IFERROR(IF(COUNTA(A963:I963)=0,"",IF(LEN(TRIM(A963))=0,"REVIEW: missing ID",IF(COUNTIFS($A$7:$A$1006,A963)&lt;&gt;1,"REVIEW: duplicate ID",IF(NOT(OR(I963="Invoiced",I963="Cancelled")),"REVIEW: status",IF(I963="Cancelled","Cancelled",IF(NOT(AND(ISNUMBER(B963),B963&gt;=1,B963&lt;=2958465)),"REVIEW: date",IF(LEN(TRIM(C963))=0,"REVIEW: customer",IF(LEN(TRIM(D963))=0,"REVIEW: product",IF(NOT(AND(ISNUMBER(E963),E963&gt;0)),"REVIEW: quantity",IF(NOT(AND(ISNUMBER(F963),F963&gt;=0)),"REVIEW: price",IF(NOT(AND(ISNUMBER(G963),G963&gt;=0,G963&lt;=1)),"REVIEW: discount",IF(NOT(AND(ISNUMBER(H963),H963&gt;=0)),"REVIEW: unit cost","OK")))))))))))),"REVIEW: cell error")</x:f>
      </x:c>
      <x:c r="K963" s="109" t="str">
        <x:f>IF(J963="","",IF(J963="Cancelled",0,IF(OR(J963="OK",J963="REVIEW: unit cost"),ROUND(E963*F963*(1-G963),2),"n.a.")))</x:f>
      </x:c>
      <x:c r="L963" s="109" t="str">
        <x:f>IF(J963="","",IF(J963="Cancelled",0,IF(J963="OK",ROUND(E963*H963,2),"n.a.")))</x:f>
      </x:c>
      <x:c r="M963" s="109" t="str">
        <x:f>IF(J963="","",IF(AND(ISNUMBER(K963),ISNUMBER(L963)),K963-L963,"n.a."))</x:f>
      </x:c>
      <x:c r="N963" s="111" t="str">
        <x:f>IF(J963="","",IF(AND(ISNUMBER(M963),ISNUMBER(K963),K963&lt;&gt;0),M963/K963,"n.a."))</x:f>
      </x:c>
      <x:c r="O963" s="108" t="str">
        <x:f>IF(J963="","",IF(J963="Cancelled","Excluded",IF(J963&lt;&gt;"OK","Correct inputs",IF(K963=0,"Zero sales",IF(NOT('Sales overview'!$R$8),"Set target",IF(N963&lt;'Sales overview'!$E$6,"Below target","At/above target"))))))</x:f>
      </x:c>
    </x:row>
    <x:row r="964" ht="24" customHeight="1">
      <x:c r="A964" s="28"/>
      <x:c r="B964" s="100"/>
      <x:c r="C964" s="28"/>
      <x:c r="D964" s="28"/>
      <x:c r="E964" s="102"/>
      <x:c r="F964" s="103"/>
      <x:c r="G964" s="104"/>
      <x:c r="H964" s="103"/>
      <x:c r="I964" s="107"/>
      <x:c r="J964" s="108" t="str">
        <x:f>IFERROR(IF(COUNTA(A964:I964)=0,"",IF(LEN(TRIM(A964))=0,"REVIEW: missing ID",IF(COUNTIFS($A$7:$A$1006,A964)&lt;&gt;1,"REVIEW: duplicate ID",IF(NOT(OR(I964="Invoiced",I964="Cancelled")),"REVIEW: status",IF(I964="Cancelled","Cancelled",IF(NOT(AND(ISNUMBER(B964),B964&gt;=1,B964&lt;=2958465)),"REVIEW: date",IF(LEN(TRIM(C964))=0,"REVIEW: customer",IF(LEN(TRIM(D964))=0,"REVIEW: product",IF(NOT(AND(ISNUMBER(E964),E964&gt;0)),"REVIEW: quantity",IF(NOT(AND(ISNUMBER(F964),F964&gt;=0)),"REVIEW: price",IF(NOT(AND(ISNUMBER(G964),G964&gt;=0,G964&lt;=1)),"REVIEW: discount",IF(NOT(AND(ISNUMBER(H964),H964&gt;=0)),"REVIEW: unit cost","OK")))))))))))),"REVIEW: cell error")</x:f>
      </x:c>
      <x:c r="K964" s="109" t="str">
        <x:f>IF(J964="","",IF(J964="Cancelled",0,IF(OR(J964="OK",J964="REVIEW: unit cost"),ROUND(E964*F964*(1-G964),2),"n.a.")))</x:f>
      </x:c>
      <x:c r="L964" s="109" t="str">
        <x:f>IF(J964="","",IF(J964="Cancelled",0,IF(J964="OK",ROUND(E964*H964,2),"n.a.")))</x:f>
      </x:c>
      <x:c r="M964" s="109" t="str">
        <x:f>IF(J964="","",IF(AND(ISNUMBER(K964),ISNUMBER(L964)),K964-L964,"n.a."))</x:f>
      </x:c>
      <x:c r="N964" s="111" t="str">
        <x:f>IF(J964="","",IF(AND(ISNUMBER(M964),ISNUMBER(K964),K964&lt;&gt;0),M964/K964,"n.a."))</x:f>
      </x:c>
      <x:c r="O964" s="108" t="str">
        <x:f>IF(J964="","",IF(J964="Cancelled","Excluded",IF(J964&lt;&gt;"OK","Correct inputs",IF(K964=0,"Zero sales",IF(NOT('Sales overview'!$R$8),"Set target",IF(N964&lt;'Sales overview'!$E$6,"Below target","At/above target"))))))</x:f>
      </x:c>
    </x:row>
    <x:row r="965" ht="24" customHeight="1">
      <x:c r="A965" s="28"/>
      <x:c r="B965" s="100"/>
      <x:c r="C965" s="28"/>
      <x:c r="D965" s="28"/>
      <x:c r="E965" s="102"/>
      <x:c r="F965" s="103"/>
      <x:c r="G965" s="104"/>
      <x:c r="H965" s="103"/>
      <x:c r="I965" s="107"/>
      <x:c r="J965" s="108" t="str">
        <x:f>IFERROR(IF(COUNTA(A965:I965)=0,"",IF(LEN(TRIM(A965))=0,"REVIEW: missing ID",IF(COUNTIFS($A$7:$A$1006,A965)&lt;&gt;1,"REVIEW: duplicate ID",IF(NOT(OR(I965="Invoiced",I965="Cancelled")),"REVIEW: status",IF(I965="Cancelled","Cancelled",IF(NOT(AND(ISNUMBER(B965),B965&gt;=1,B965&lt;=2958465)),"REVIEW: date",IF(LEN(TRIM(C965))=0,"REVIEW: customer",IF(LEN(TRIM(D965))=0,"REVIEW: product",IF(NOT(AND(ISNUMBER(E965),E965&gt;0)),"REVIEW: quantity",IF(NOT(AND(ISNUMBER(F965),F965&gt;=0)),"REVIEW: price",IF(NOT(AND(ISNUMBER(G965),G965&gt;=0,G965&lt;=1)),"REVIEW: discount",IF(NOT(AND(ISNUMBER(H965),H965&gt;=0)),"REVIEW: unit cost","OK")))))))))))),"REVIEW: cell error")</x:f>
      </x:c>
      <x:c r="K965" s="109" t="str">
        <x:f>IF(J965="","",IF(J965="Cancelled",0,IF(OR(J965="OK",J965="REVIEW: unit cost"),ROUND(E965*F965*(1-G965),2),"n.a.")))</x:f>
      </x:c>
      <x:c r="L965" s="109" t="str">
        <x:f>IF(J965="","",IF(J965="Cancelled",0,IF(J965="OK",ROUND(E965*H965,2),"n.a.")))</x:f>
      </x:c>
      <x:c r="M965" s="109" t="str">
        <x:f>IF(J965="","",IF(AND(ISNUMBER(K965),ISNUMBER(L965)),K965-L965,"n.a."))</x:f>
      </x:c>
      <x:c r="N965" s="111" t="str">
        <x:f>IF(J965="","",IF(AND(ISNUMBER(M965),ISNUMBER(K965),K965&lt;&gt;0),M965/K965,"n.a."))</x:f>
      </x:c>
      <x:c r="O965" s="108" t="str">
        <x:f>IF(J965="","",IF(J965="Cancelled","Excluded",IF(J965&lt;&gt;"OK","Correct inputs",IF(K965=0,"Zero sales",IF(NOT('Sales overview'!$R$8),"Set target",IF(N965&lt;'Sales overview'!$E$6,"Below target","At/above target"))))))</x:f>
      </x:c>
    </x:row>
    <x:row r="966" ht="24" customHeight="1">
      <x:c r="A966" s="28"/>
      <x:c r="B966" s="100"/>
      <x:c r="C966" s="28"/>
      <x:c r="D966" s="28"/>
      <x:c r="E966" s="102"/>
      <x:c r="F966" s="103"/>
      <x:c r="G966" s="104"/>
      <x:c r="H966" s="103"/>
      <x:c r="I966" s="107"/>
      <x:c r="J966" s="108" t="str">
        <x:f>IFERROR(IF(COUNTA(A966:I966)=0,"",IF(LEN(TRIM(A966))=0,"REVIEW: missing ID",IF(COUNTIFS($A$7:$A$1006,A966)&lt;&gt;1,"REVIEW: duplicate ID",IF(NOT(OR(I966="Invoiced",I966="Cancelled")),"REVIEW: status",IF(I966="Cancelled","Cancelled",IF(NOT(AND(ISNUMBER(B966),B966&gt;=1,B966&lt;=2958465)),"REVIEW: date",IF(LEN(TRIM(C966))=0,"REVIEW: customer",IF(LEN(TRIM(D966))=0,"REVIEW: product",IF(NOT(AND(ISNUMBER(E966),E966&gt;0)),"REVIEW: quantity",IF(NOT(AND(ISNUMBER(F966),F966&gt;=0)),"REVIEW: price",IF(NOT(AND(ISNUMBER(G966),G966&gt;=0,G966&lt;=1)),"REVIEW: discount",IF(NOT(AND(ISNUMBER(H966),H966&gt;=0)),"REVIEW: unit cost","OK")))))))))))),"REVIEW: cell error")</x:f>
      </x:c>
      <x:c r="K966" s="109" t="str">
        <x:f>IF(J966="","",IF(J966="Cancelled",0,IF(OR(J966="OK",J966="REVIEW: unit cost"),ROUND(E966*F966*(1-G966),2),"n.a.")))</x:f>
      </x:c>
      <x:c r="L966" s="109" t="str">
        <x:f>IF(J966="","",IF(J966="Cancelled",0,IF(J966="OK",ROUND(E966*H966,2),"n.a.")))</x:f>
      </x:c>
      <x:c r="M966" s="109" t="str">
        <x:f>IF(J966="","",IF(AND(ISNUMBER(K966),ISNUMBER(L966)),K966-L966,"n.a."))</x:f>
      </x:c>
      <x:c r="N966" s="111" t="str">
        <x:f>IF(J966="","",IF(AND(ISNUMBER(M966),ISNUMBER(K966),K966&lt;&gt;0),M966/K966,"n.a."))</x:f>
      </x:c>
      <x:c r="O966" s="108" t="str">
        <x:f>IF(J966="","",IF(J966="Cancelled","Excluded",IF(J966&lt;&gt;"OK","Correct inputs",IF(K966=0,"Zero sales",IF(NOT('Sales overview'!$R$8),"Set target",IF(N966&lt;'Sales overview'!$E$6,"Below target","At/above target"))))))</x:f>
      </x:c>
    </x:row>
    <x:row r="967" ht="24" customHeight="1">
      <x:c r="A967" s="28"/>
      <x:c r="B967" s="100"/>
      <x:c r="C967" s="28"/>
      <x:c r="D967" s="28"/>
      <x:c r="E967" s="102"/>
      <x:c r="F967" s="103"/>
      <x:c r="G967" s="104"/>
      <x:c r="H967" s="103"/>
      <x:c r="I967" s="107"/>
      <x:c r="J967" s="108" t="str">
        <x:f>IFERROR(IF(COUNTA(A967:I967)=0,"",IF(LEN(TRIM(A967))=0,"REVIEW: missing ID",IF(COUNTIFS($A$7:$A$1006,A967)&lt;&gt;1,"REVIEW: duplicate ID",IF(NOT(OR(I967="Invoiced",I967="Cancelled")),"REVIEW: status",IF(I967="Cancelled","Cancelled",IF(NOT(AND(ISNUMBER(B967),B967&gt;=1,B967&lt;=2958465)),"REVIEW: date",IF(LEN(TRIM(C967))=0,"REVIEW: customer",IF(LEN(TRIM(D967))=0,"REVIEW: product",IF(NOT(AND(ISNUMBER(E967),E967&gt;0)),"REVIEW: quantity",IF(NOT(AND(ISNUMBER(F967),F967&gt;=0)),"REVIEW: price",IF(NOT(AND(ISNUMBER(G967),G967&gt;=0,G967&lt;=1)),"REVIEW: discount",IF(NOT(AND(ISNUMBER(H967),H967&gt;=0)),"REVIEW: unit cost","OK")))))))))))),"REVIEW: cell error")</x:f>
      </x:c>
      <x:c r="K967" s="109" t="str">
        <x:f>IF(J967="","",IF(J967="Cancelled",0,IF(OR(J967="OK",J967="REVIEW: unit cost"),ROUND(E967*F967*(1-G967),2),"n.a.")))</x:f>
      </x:c>
      <x:c r="L967" s="109" t="str">
        <x:f>IF(J967="","",IF(J967="Cancelled",0,IF(J967="OK",ROUND(E967*H967,2),"n.a.")))</x:f>
      </x:c>
      <x:c r="M967" s="109" t="str">
        <x:f>IF(J967="","",IF(AND(ISNUMBER(K967),ISNUMBER(L967)),K967-L967,"n.a."))</x:f>
      </x:c>
      <x:c r="N967" s="111" t="str">
        <x:f>IF(J967="","",IF(AND(ISNUMBER(M967),ISNUMBER(K967),K967&lt;&gt;0),M967/K967,"n.a."))</x:f>
      </x:c>
      <x:c r="O967" s="108" t="str">
        <x:f>IF(J967="","",IF(J967="Cancelled","Excluded",IF(J967&lt;&gt;"OK","Correct inputs",IF(K967=0,"Zero sales",IF(NOT('Sales overview'!$R$8),"Set target",IF(N967&lt;'Sales overview'!$E$6,"Below target","At/above target"))))))</x:f>
      </x:c>
    </x:row>
    <x:row r="968" ht="24" customHeight="1">
      <x:c r="A968" s="28"/>
      <x:c r="B968" s="100"/>
      <x:c r="C968" s="28"/>
      <x:c r="D968" s="28"/>
      <x:c r="E968" s="102"/>
      <x:c r="F968" s="103"/>
      <x:c r="G968" s="104"/>
      <x:c r="H968" s="103"/>
      <x:c r="I968" s="107"/>
      <x:c r="J968" s="108" t="str">
        <x:f>IFERROR(IF(COUNTA(A968:I968)=0,"",IF(LEN(TRIM(A968))=0,"REVIEW: missing ID",IF(COUNTIFS($A$7:$A$1006,A968)&lt;&gt;1,"REVIEW: duplicate ID",IF(NOT(OR(I968="Invoiced",I968="Cancelled")),"REVIEW: status",IF(I968="Cancelled","Cancelled",IF(NOT(AND(ISNUMBER(B968),B968&gt;=1,B968&lt;=2958465)),"REVIEW: date",IF(LEN(TRIM(C968))=0,"REVIEW: customer",IF(LEN(TRIM(D968))=0,"REVIEW: product",IF(NOT(AND(ISNUMBER(E968),E968&gt;0)),"REVIEW: quantity",IF(NOT(AND(ISNUMBER(F968),F968&gt;=0)),"REVIEW: price",IF(NOT(AND(ISNUMBER(G968),G968&gt;=0,G968&lt;=1)),"REVIEW: discount",IF(NOT(AND(ISNUMBER(H968),H968&gt;=0)),"REVIEW: unit cost","OK")))))))))))),"REVIEW: cell error")</x:f>
      </x:c>
      <x:c r="K968" s="109" t="str">
        <x:f>IF(J968="","",IF(J968="Cancelled",0,IF(OR(J968="OK",J968="REVIEW: unit cost"),ROUND(E968*F968*(1-G968),2),"n.a.")))</x:f>
      </x:c>
      <x:c r="L968" s="109" t="str">
        <x:f>IF(J968="","",IF(J968="Cancelled",0,IF(J968="OK",ROUND(E968*H968,2),"n.a.")))</x:f>
      </x:c>
      <x:c r="M968" s="109" t="str">
        <x:f>IF(J968="","",IF(AND(ISNUMBER(K968),ISNUMBER(L968)),K968-L968,"n.a."))</x:f>
      </x:c>
      <x:c r="N968" s="111" t="str">
        <x:f>IF(J968="","",IF(AND(ISNUMBER(M968),ISNUMBER(K968),K968&lt;&gt;0),M968/K968,"n.a."))</x:f>
      </x:c>
      <x:c r="O968" s="108" t="str">
        <x:f>IF(J968="","",IF(J968="Cancelled","Excluded",IF(J968&lt;&gt;"OK","Correct inputs",IF(K968=0,"Zero sales",IF(NOT('Sales overview'!$R$8),"Set target",IF(N968&lt;'Sales overview'!$E$6,"Below target","At/above target"))))))</x:f>
      </x:c>
    </x:row>
    <x:row r="969" ht="24" customHeight="1">
      <x:c r="A969" s="28"/>
      <x:c r="B969" s="100"/>
      <x:c r="C969" s="28"/>
      <x:c r="D969" s="28"/>
      <x:c r="E969" s="102"/>
      <x:c r="F969" s="103"/>
      <x:c r="G969" s="104"/>
      <x:c r="H969" s="103"/>
      <x:c r="I969" s="107"/>
      <x:c r="J969" s="108" t="str">
        <x:f>IFERROR(IF(COUNTA(A969:I969)=0,"",IF(LEN(TRIM(A969))=0,"REVIEW: missing ID",IF(COUNTIFS($A$7:$A$1006,A969)&lt;&gt;1,"REVIEW: duplicate ID",IF(NOT(OR(I969="Invoiced",I969="Cancelled")),"REVIEW: status",IF(I969="Cancelled","Cancelled",IF(NOT(AND(ISNUMBER(B969),B969&gt;=1,B969&lt;=2958465)),"REVIEW: date",IF(LEN(TRIM(C969))=0,"REVIEW: customer",IF(LEN(TRIM(D969))=0,"REVIEW: product",IF(NOT(AND(ISNUMBER(E969),E969&gt;0)),"REVIEW: quantity",IF(NOT(AND(ISNUMBER(F969),F969&gt;=0)),"REVIEW: price",IF(NOT(AND(ISNUMBER(G969),G969&gt;=0,G969&lt;=1)),"REVIEW: discount",IF(NOT(AND(ISNUMBER(H969),H969&gt;=0)),"REVIEW: unit cost","OK")))))))))))),"REVIEW: cell error")</x:f>
      </x:c>
      <x:c r="K969" s="109" t="str">
        <x:f>IF(J969="","",IF(J969="Cancelled",0,IF(OR(J969="OK",J969="REVIEW: unit cost"),ROUND(E969*F969*(1-G969),2),"n.a.")))</x:f>
      </x:c>
      <x:c r="L969" s="109" t="str">
        <x:f>IF(J969="","",IF(J969="Cancelled",0,IF(J969="OK",ROUND(E969*H969,2),"n.a.")))</x:f>
      </x:c>
      <x:c r="M969" s="109" t="str">
        <x:f>IF(J969="","",IF(AND(ISNUMBER(K969),ISNUMBER(L969)),K969-L969,"n.a."))</x:f>
      </x:c>
      <x:c r="N969" s="111" t="str">
        <x:f>IF(J969="","",IF(AND(ISNUMBER(M969),ISNUMBER(K969),K969&lt;&gt;0),M969/K969,"n.a."))</x:f>
      </x:c>
      <x:c r="O969" s="108" t="str">
        <x:f>IF(J969="","",IF(J969="Cancelled","Excluded",IF(J969&lt;&gt;"OK","Correct inputs",IF(K969=0,"Zero sales",IF(NOT('Sales overview'!$R$8),"Set target",IF(N969&lt;'Sales overview'!$E$6,"Below target","At/above target"))))))</x:f>
      </x:c>
    </x:row>
    <x:row r="970" ht="24" customHeight="1">
      <x:c r="A970" s="28"/>
      <x:c r="B970" s="100"/>
      <x:c r="C970" s="28"/>
      <x:c r="D970" s="28"/>
      <x:c r="E970" s="102"/>
      <x:c r="F970" s="103"/>
      <x:c r="G970" s="104"/>
      <x:c r="H970" s="103"/>
      <x:c r="I970" s="107"/>
      <x:c r="J970" s="108" t="str">
        <x:f>IFERROR(IF(COUNTA(A970:I970)=0,"",IF(LEN(TRIM(A970))=0,"REVIEW: missing ID",IF(COUNTIFS($A$7:$A$1006,A970)&lt;&gt;1,"REVIEW: duplicate ID",IF(NOT(OR(I970="Invoiced",I970="Cancelled")),"REVIEW: status",IF(I970="Cancelled","Cancelled",IF(NOT(AND(ISNUMBER(B970),B970&gt;=1,B970&lt;=2958465)),"REVIEW: date",IF(LEN(TRIM(C970))=0,"REVIEW: customer",IF(LEN(TRIM(D970))=0,"REVIEW: product",IF(NOT(AND(ISNUMBER(E970),E970&gt;0)),"REVIEW: quantity",IF(NOT(AND(ISNUMBER(F970),F970&gt;=0)),"REVIEW: price",IF(NOT(AND(ISNUMBER(G970),G970&gt;=0,G970&lt;=1)),"REVIEW: discount",IF(NOT(AND(ISNUMBER(H970),H970&gt;=0)),"REVIEW: unit cost","OK")))))))))))),"REVIEW: cell error")</x:f>
      </x:c>
      <x:c r="K970" s="109" t="str">
        <x:f>IF(J970="","",IF(J970="Cancelled",0,IF(OR(J970="OK",J970="REVIEW: unit cost"),ROUND(E970*F970*(1-G970),2),"n.a.")))</x:f>
      </x:c>
      <x:c r="L970" s="109" t="str">
        <x:f>IF(J970="","",IF(J970="Cancelled",0,IF(J970="OK",ROUND(E970*H970,2),"n.a.")))</x:f>
      </x:c>
      <x:c r="M970" s="109" t="str">
        <x:f>IF(J970="","",IF(AND(ISNUMBER(K970),ISNUMBER(L970)),K970-L970,"n.a."))</x:f>
      </x:c>
      <x:c r="N970" s="111" t="str">
        <x:f>IF(J970="","",IF(AND(ISNUMBER(M970),ISNUMBER(K970),K970&lt;&gt;0),M970/K970,"n.a."))</x:f>
      </x:c>
      <x:c r="O970" s="108" t="str">
        <x:f>IF(J970="","",IF(J970="Cancelled","Excluded",IF(J970&lt;&gt;"OK","Correct inputs",IF(K970=0,"Zero sales",IF(NOT('Sales overview'!$R$8),"Set target",IF(N970&lt;'Sales overview'!$E$6,"Below target","At/above target"))))))</x:f>
      </x:c>
    </x:row>
    <x:row r="971" ht="24" customHeight="1">
      <x:c r="A971" s="28"/>
      <x:c r="B971" s="100"/>
      <x:c r="C971" s="28"/>
      <x:c r="D971" s="28"/>
      <x:c r="E971" s="102"/>
      <x:c r="F971" s="103"/>
      <x:c r="G971" s="104"/>
      <x:c r="H971" s="103"/>
      <x:c r="I971" s="107"/>
      <x:c r="J971" s="108" t="str">
        <x:f>IFERROR(IF(COUNTA(A971:I971)=0,"",IF(LEN(TRIM(A971))=0,"REVIEW: missing ID",IF(COUNTIFS($A$7:$A$1006,A971)&lt;&gt;1,"REVIEW: duplicate ID",IF(NOT(OR(I971="Invoiced",I971="Cancelled")),"REVIEW: status",IF(I971="Cancelled","Cancelled",IF(NOT(AND(ISNUMBER(B971),B971&gt;=1,B971&lt;=2958465)),"REVIEW: date",IF(LEN(TRIM(C971))=0,"REVIEW: customer",IF(LEN(TRIM(D971))=0,"REVIEW: product",IF(NOT(AND(ISNUMBER(E971),E971&gt;0)),"REVIEW: quantity",IF(NOT(AND(ISNUMBER(F971),F971&gt;=0)),"REVIEW: price",IF(NOT(AND(ISNUMBER(G971),G971&gt;=0,G971&lt;=1)),"REVIEW: discount",IF(NOT(AND(ISNUMBER(H971),H971&gt;=0)),"REVIEW: unit cost","OK")))))))))))),"REVIEW: cell error")</x:f>
      </x:c>
      <x:c r="K971" s="109" t="str">
        <x:f>IF(J971="","",IF(J971="Cancelled",0,IF(OR(J971="OK",J971="REVIEW: unit cost"),ROUND(E971*F971*(1-G971),2),"n.a.")))</x:f>
      </x:c>
      <x:c r="L971" s="109" t="str">
        <x:f>IF(J971="","",IF(J971="Cancelled",0,IF(J971="OK",ROUND(E971*H971,2),"n.a.")))</x:f>
      </x:c>
      <x:c r="M971" s="109" t="str">
        <x:f>IF(J971="","",IF(AND(ISNUMBER(K971),ISNUMBER(L971)),K971-L971,"n.a."))</x:f>
      </x:c>
      <x:c r="N971" s="111" t="str">
        <x:f>IF(J971="","",IF(AND(ISNUMBER(M971),ISNUMBER(K971),K971&lt;&gt;0),M971/K971,"n.a."))</x:f>
      </x:c>
      <x:c r="O971" s="108" t="str">
        <x:f>IF(J971="","",IF(J971="Cancelled","Excluded",IF(J971&lt;&gt;"OK","Correct inputs",IF(K971=0,"Zero sales",IF(NOT('Sales overview'!$R$8),"Set target",IF(N971&lt;'Sales overview'!$E$6,"Below target","At/above target"))))))</x:f>
      </x:c>
    </x:row>
    <x:row r="972" ht="24" customHeight="1">
      <x:c r="A972" s="28"/>
      <x:c r="B972" s="100"/>
      <x:c r="C972" s="28"/>
      <x:c r="D972" s="28"/>
      <x:c r="E972" s="102"/>
      <x:c r="F972" s="103"/>
      <x:c r="G972" s="104"/>
      <x:c r="H972" s="103"/>
      <x:c r="I972" s="107"/>
      <x:c r="J972" s="108" t="str">
        <x:f>IFERROR(IF(COUNTA(A972:I972)=0,"",IF(LEN(TRIM(A972))=0,"REVIEW: missing ID",IF(COUNTIFS($A$7:$A$1006,A972)&lt;&gt;1,"REVIEW: duplicate ID",IF(NOT(OR(I972="Invoiced",I972="Cancelled")),"REVIEW: status",IF(I972="Cancelled","Cancelled",IF(NOT(AND(ISNUMBER(B972),B972&gt;=1,B972&lt;=2958465)),"REVIEW: date",IF(LEN(TRIM(C972))=0,"REVIEW: customer",IF(LEN(TRIM(D972))=0,"REVIEW: product",IF(NOT(AND(ISNUMBER(E972),E972&gt;0)),"REVIEW: quantity",IF(NOT(AND(ISNUMBER(F972),F972&gt;=0)),"REVIEW: price",IF(NOT(AND(ISNUMBER(G972),G972&gt;=0,G972&lt;=1)),"REVIEW: discount",IF(NOT(AND(ISNUMBER(H972),H972&gt;=0)),"REVIEW: unit cost","OK")))))))))))),"REVIEW: cell error")</x:f>
      </x:c>
      <x:c r="K972" s="109" t="str">
        <x:f>IF(J972="","",IF(J972="Cancelled",0,IF(OR(J972="OK",J972="REVIEW: unit cost"),ROUND(E972*F972*(1-G972),2),"n.a.")))</x:f>
      </x:c>
      <x:c r="L972" s="109" t="str">
        <x:f>IF(J972="","",IF(J972="Cancelled",0,IF(J972="OK",ROUND(E972*H972,2),"n.a.")))</x:f>
      </x:c>
      <x:c r="M972" s="109" t="str">
        <x:f>IF(J972="","",IF(AND(ISNUMBER(K972),ISNUMBER(L972)),K972-L972,"n.a."))</x:f>
      </x:c>
      <x:c r="N972" s="111" t="str">
        <x:f>IF(J972="","",IF(AND(ISNUMBER(M972),ISNUMBER(K972),K972&lt;&gt;0),M972/K972,"n.a."))</x:f>
      </x:c>
      <x:c r="O972" s="108" t="str">
        <x:f>IF(J972="","",IF(J972="Cancelled","Excluded",IF(J972&lt;&gt;"OK","Correct inputs",IF(K972=0,"Zero sales",IF(NOT('Sales overview'!$R$8),"Set target",IF(N972&lt;'Sales overview'!$E$6,"Below target","At/above target"))))))</x:f>
      </x:c>
    </x:row>
    <x:row r="973" ht="24" customHeight="1">
      <x:c r="A973" s="28"/>
      <x:c r="B973" s="100"/>
      <x:c r="C973" s="28"/>
      <x:c r="D973" s="28"/>
      <x:c r="E973" s="102"/>
      <x:c r="F973" s="103"/>
      <x:c r="G973" s="104"/>
      <x:c r="H973" s="103"/>
      <x:c r="I973" s="107"/>
      <x:c r="J973" s="108" t="str">
        <x:f>IFERROR(IF(COUNTA(A973:I973)=0,"",IF(LEN(TRIM(A973))=0,"REVIEW: missing ID",IF(COUNTIFS($A$7:$A$1006,A973)&lt;&gt;1,"REVIEW: duplicate ID",IF(NOT(OR(I973="Invoiced",I973="Cancelled")),"REVIEW: status",IF(I973="Cancelled","Cancelled",IF(NOT(AND(ISNUMBER(B973),B973&gt;=1,B973&lt;=2958465)),"REVIEW: date",IF(LEN(TRIM(C973))=0,"REVIEW: customer",IF(LEN(TRIM(D973))=0,"REVIEW: product",IF(NOT(AND(ISNUMBER(E973),E973&gt;0)),"REVIEW: quantity",IF(NOT(AND(ISNUMBER(F973),F973&gt;=0)),"REVIEW: price",IF(NOT(AND(ISNUMBER(G973),G973&gt;=0,G973&lt;=1)),"REVIEW: discount",IF(NOT(AND(ISNUMBER(H973),H973&gt;=0)),"REVIEW: unit cost","OK")))))))))))),"REVIEW: cell error")</x:f>
      </x:c>
      <x:c r="K973" s="109" t="str">
        <x:f>IF(J973="","",IF(J973="Cancelled",0,IF(OR(J973="OK",J973="REVIEW: unit cost"),ROUND(E973*F973*(1-G973),2),"n.a.")))</x:f>
      </x:c>
      <x:c r="L973" s="109" t="str">
        <x:f>IF(J973="","",IF(J973="Cancelled",0,IF(J973="OK",ROUND(E973*H973,2),"n.a.")))</x:f>
      </x:c>
      <x:c r="M973" s="109" t="str">
        <x:f>IF(J973="","",IF(AND(ISNUMBER(K973),ISNUMBER(L973)),K973-L973,"n.a."))</x:f>
      </x:c>
      <x:c r="N973" s="111" t="str">
        <x:f>IF(J973="","",IF(AND(ISNUMBER(M973),ISNUMBER(K973),K973&lt;&gt;0),M973/K973,"n.a."))</x:f>
      </x:c>
      <x:c r="O973" s="108" t="str">
        <x:f>IF(J973="","",IF(J973="Cancelled","Excluded",IF(J973&lt;&gt;"OK","Correct inputs",IF(K973=0,"Zero sales",IF(NOT('Sales overview'!$R$8),"Set target",IF(N973&lt;'Sales overview'!$E$6,"Below target","At/above target"))))))</x:f>
      </x:c>
    </x:row>
    <x:row r="974" ht="24" customHeight="1">
      <x:c r="A974" s="28"/>
      <x:c r="B974" s="100"/>
      <x:c r="C974" s="28"/>
      <x:c r="D974" s="28"/>
      <x:c r="E974" s="102"/>
      <x:c r="F974" s="103"/>
      <x:c r="G974" s="104"/>
      <x:c r="H974" s="103"/>
      <x:c r="I974" s="107"/>
      <x:c r="J974" s="108" t="str">
        <x:f>IFERROR(IF(COUNTA(A974:I974)=0,"",IF(LEN(TRIM(A974))=0,"REVIEW: missing ID",IF(COUNTIFS($A$7:$A$1006,A974)&lt;&gt;1,"REVIEW: duplicate ID",IF(NOT(OR(I974="Invoiced",I974="Cancelled")),"REVIEW: status",IF(I974="Cancelled","Cancelled",IF(NOT(AND(ISNUMBER(B974),B974&gt;=1,B974&lt;=2958465)),"REVIEW: date",IF(LEN(TRIM(C974))=0,"REVIEW: customer",IF(LEN(TRIM(D974))=0,"REVIEW: product",IF(NOT(AND(ISNUMBER(E974),E974&gt;0)),"REVIEW: quantity",IF(NOT(AND(ISNUMBER(F974),F974&gt;=0)),"REVIEW: price",IF(NOT(AND(ISNUMBER(G974),G974&gt;=0,G974&lt;=1)),"REVIEW: discount",IF(NOT(AND(ISNUMBER(H974),H974&gt;=0)),"REVIEW: unit cost","OK")))))))))))),"REVIEW: cell error")</x:f>
      </x:c>
      <x:c r="K974" s="109" t="str">
        <x:f>IF(J974="","",IF(J974="Cancelled",0,IF(OR(J974="OK",J974="REVIEW: unit cost"),ROUND(E974*F974*(1-G974),2),"n.a.")))</x:f>
      </x:c>
      <x:c r="L974" s="109" t="str">
        <x:f>IF(J974="","",IF(J974="Cancelled",0,IF(J974="OK",ROUND(E974*H974,2),"n.a.")))</x:f>
      </x:c>
      <x:c r="M974" s="109" t="str">
        <x:f>IF(J974="","",IF(AND(ISNUMBER(K974),ISNUMBER(L974)),K974-L974,"n.a."))</x:f>
      </x:c>
      <x:c r="N974" s="111" t="str">
        <x:f>IF(J974="","",IF(AND(ISNUMBER(M974),ISNUMBER(K974),K974&lt;&gt;0),M974/K974,"n.a."))</x:f>
      </x:c>
      <x:c r="O974" s="108" t="str">
        <x:f>IF(J974="","",IF(J974="Cancelled","Excluded",IF(J974&lt;&gt;"OK","Correct inputs",IF(K974=0,"Zero sales",IF(NOT('Sales overview'!$R$8),"Set target",IF(N974&lt;'Sales overview'!$E$6,"Below target","At/above target"))))))</x:f>
      </x:c>
    </x:row>
    <x:row r="975" ht="24" customHeight="1">
      <x:c r="A975" s="28"/>
      <x:c r="B975" s="100"/>
      <x:c r="C975" s="28"/>
      <x:c r="D975" s="28"/>
      <x:c r="E975" s="102"/>
      <x:c r="F975" s="103"/>
      <x:c r="G975" s="104"/>
      <x:c r="H975" s="103"/>
      <x:c r="I975" s="107"/>
      <x:c r="J975" s="108" t="str">
        <x:f>IFERROR(IF(COUNTA(A975:I975)=0,"",IF(LEN(TRIM(A975))=0,"REVIEW: missing ID",IF(COUNTIFS($A$7:$A$1006,A975)&lt;&gt;1,"REVIEW: duplicate ID",IF(NOT(OR(I975="Invoiced",I975="Cancelled")),"REVIEW: status",IF(I975="Cancelled","Cancelled",IF(NOT(AND(ISNUMBER(B975),B975&gt;=1,B975&lt;=2958465)),"REVIEW: date",IF(LEN(TRIM(C975))=0,"REVIEW: customer",IF(LEN(TRIM(D975))=0,"REVIEW: product",IF(NOT(AND(ISNUMBER(E975),E975&gt;0)),"REVIEW: quantity",IF(NOT(AND(ISNUMBER(F975),F975&gt;=0)),"REVIEW: price",IF(NOT(AND(ISNUMBER(G975),G975&gt;=0,G975&lt;=1)),"REVIEW: discount",IF(NOT(AND(ISNUMBER(H975),H975&gt;=0)),"REVIEW: unit cost","OK")))))))))))),"REVIEW: cell error")</x:f>
      </x:c>
      <x:c r="K975" s="109" t="str">
        <x:f>IF(J975="","",IF(J975="Cancelled",0,IF(OR(J975="OK",J975="REVIEW: unit cost"),ROUND(E975*F975*(1-G975),2),"n.a.")))</x:f>
      </x:c>
      <x:c r="L975" s="109" t="str">
        <x:f>IF(J975="","",IF(J975="Cancelled",0,IF(J975="OK",ROUND(E975*H975,2),"n.a.")))</x:f>
      </x:c>
      <x:c r="M975" s="109" t="str">
        <x:f>IF(J975="","",IF(AND(ISNUMBER(K975),ISNUMBER(L975)),K975-L975,"n.a."))</x:f>
      </x:c>
      <x:c r="N975" s="111" t="str">
        <x:f>IF(J975="","",IF(AND(ISNUMBER(M975),ISNUMBER(K975),K975&lt;&gt;0),M975/K975,"n.a."))</x:f>
      </x:c>
      <x:c r="O975" s="108" t="str">
        <x:f>IF(J975="","",IF(J975="Cancelled","Excluded",IF(J975&lt;&gt;"OK","Correct inputs",IF(K975=0,"Zero sales",IF(NOT('Sales overview'!$R$8),"Set target",IF(N975&lt;'Sales overview'!$E$6,"Below target","At/above target"))))))</x:f>
      </x:c>
    </x:row>
    <x:row r="976" ht="24" customHeight="1">
      <x:c r="A976" s="28"/>
      <x:c r="B976" s="100"/>
      <x:c r="C976" s="28"/>
      <x:c r="D976" s="28"/>
      <x:c r="E976" s="102"/>
      <x:c r="F976" s="103"/>
      <x:c r="G976" s="104"/>
      <x:c r="H976" s="103"/>
      <x:c r="I976" s="107"/>
      <x:c r="J976" s="108" t="str">
        <x:f>IFERROR(IF(COUNTA(A976:I976)=0,"",IF(LEN(TRIM(A976))=0,"REVIEW: missing ID",IF(COUNTIFS($A$7:$A$1006,A976)&lt;&gt;1,"REVIEW: duplicate ID",IF(NOT(OR(I976="Invoiced",I976="Cancelled")),"REVIEW: status",IF(I976="Cancelled","Cancelled",IF(NOT(AND(ISNUMBER(B976),B976&gt;=1,B976&lt;=2958465)),"REVIEW: date",IF(LEN(TRIM(C976))=0,"REVIEW: customer",IF(LEN(TRIM(D976))=0,"REVIEW: product",IF(NOT(AND(ISNUMBER(E976),E976&gt;0)),"REVIEW: quantity",IF(NOT(AND(ISNUMBER(F976),F976&gt;=0)),"REVIEW: price",IF(NOT(AND(ISNUMBER(G976),G976&gt;=0,G976&lt;=1)),"REVIEW: discount",IF(NOT(AND(ISNUMBER(H976),H976&gt;=0)),"REVIEW: unit cost","OK")))))))))))),"REVIEW: cell error")</x:f>
      </x:c>
      <x:c r="K976" s="109" t="str">
        <x:f>IF(J976="","",IF(J976="Cancelled",0,IF(OR(J976="OK",J976="REVIEW: unit cost"),ROUND(E976*F976*(1-G976),2),"n.a.")))</x:f>
      </x:c>
      <x:c r="L976" s="109" t="str">
        <x:f>IF(J976="","",IF(J976="Cancelled",0,IF(J976="OK",ROUND(E976*H976,2),"n.a.")))</x:f>
      </x:c>
      <x:c r="M976" s="109" t="str">
        <x:f>IF(J976="","",IF(AND(ISNUMBER(K976),ISNUMBER(L976)),K976-L976,"n.a."))</x:f>
      </x:c>
      <x:c r="N976" s="111" t="str">
        <x:f>IF(J976="","",IF(AND(ISNUMBER(M976),ISNUMBER(K976),K976&lt;&gt;0),M976/K976,"n.a."))</x:f>
      </x:c>
      <x:c r="O976" s="108" t="str">
        <x:f>IF(J976="","",IF(J976="Cancelled","Excluded",IF(J976&lt;&gt;"OK","Correct inputs",IF(K976=0,"Zero sales",IF(NOT('Sales overview'!$R$8),"Set target",IF(N976&lt;'Sales overview'!$E$6,"Below target","At/above target"))))))</x:f>
      </x:c>
    </x:row>
    <x:row r="977" ht="24" customHeight="1">
      <x:c r="A977" s="28"/>
      <x:c r="B977" s="100"/>
      <x:c r="C977" s="28"/>
      <x:c r="D977" s="28"/>
      <x:c r="E977" s="102"/>
      <x:c r="F977" s="103"/>
      <x:c r="G977" s="104"/>
      <x:c r="H977" s="103"/>
      <x:c r="I977" s="107"/>
      <x:c r="J977" s="108" t="str">
        <x:f>IFERROR(IF(COUNTA(A977:I977)=0,"",IF(LEN(TRIM(A977))=0,"REVIEW: missing ID",IF(COUNTIFS($A$7:$A$1006,A977)&lt;&gt;1,"REVIEW: duplicate ID",IF(NOT(OR(I977="Invoiced",I977="Cancelled")),"REVIEW: status",IF(I977="Cancelled","Cancelled",IF(NOT(AND(ISNUMBER(B977),B977&gt;=1,B977&lt;=2958465)),"REVIEW: date",IF(LEN(TRIM(C977))=0,"REVIEW: customer",IF(LEN(TRIM(D977))=0,"REVIEW: product",IF(NOT(AND(ISNUMBER(E977),E977&gt;0)),"REVIEW: quantity",IF(NOT(AND(ISNUMBER(F977),F977&gt;=0)),"REVIEW: price",IF(NOT(AND(ISNUMBER(G977),G977&gt;=0,G977&lt;=1)),"REVIEW: discount",IF(NOT(AND(ISNUMBER(H977),H977&gt;=0)),"REVIEW: unit cost","OK")))))))))))),"REVIEW: cell error")</x:f>
      </x:c>
      <x:c r="K977" s="109" t="str">
        <x:f>IF(J977="","",IF(J977="Cancelled",0,IF(OR(J977="OK",J977="REVIEW: unit cost"),ROUND(E977*F977*(1-G977),2),"n.a.")))</x:f>
      </x:c>
      <x:c r="L977" s="109" t="str">
        <x:f>IF(J977="","",IF(J977="Cancelled",0,IF(J977="OK",ROUND(E977*H977,2),"n.a.")))</x:f>
      </x:c>
      <x:c r="M977" s="109" t="str">
        <x:f>IF(J977="","",IF(AND(ISNUMBER(K977),ISNUMBER(L977)),K977-L977,"n.a."))</x:f>
      </x:c>
      <x:c r="N977" s="111" t="str">
        <x:f>IF(J977="","",IF(AND(ISNUMBER(M977),ISNUMBER(K977),K977&lt;&gt;0),M977/K977,"n.a."))</x:f>
      </x:c>
      <x:c r="O977" s="108" t="str">
        <x:f>IF(J977="","",IF(J977="Cancelled","Excluded",IF(J977&lt;&gt;"OK","Correct inputs",IF(K977=0,"Zero sales",IF(NOT('Sales overview'!$R$8),"Set target",IF(N977&lt;'Sales overview'!$E$6,"Below target","At/above target"))))))</x:f>
      </x:c>
    </x:row>
    <x:row r="978" ht="24" customHeight="1">
      <x:c r="A978" s="28"/>
      <x:c r="B978" s="100"/>
      <x:c r="C978" s="28"/>
      <x:c r="D978" s="28"/>
      <x:c r="E978" s="102"/>
      <x:c r="F978" s="103"/>
      <x:c r="G978" s="104"/>
      <x:c r="H978" s="103"/>
      <x:c r="I978" s="107"/>
      <x:c r="J978" s="108" t="str">
        <x:f>IFERROR(IF(COUNTA(A978:I978)=0,"",IF(LEN(TRIM(A978))=0,"REVIEW: missing ID",IF(COUNTIFS($A$7:$A$1006,A978)&lt;&gt;1,"REVIEW: duplicate ID",IF(NOT(OR(I978="Invoiced",I978="Cancelled")),"REVIEW: status",IF(I978="Cancelled","Cancelled",IF(NOT(AND(ISNUMBER(B978),B978&gt;=1,B978&lt;=2958465)),"REVIEW: date",IF(LEN(TRIM(C978))=0,"REVIEW: customer",IF(LEN(TRIM(D978))=0,"REVIEW: product",IF(NOT(AND(ISNUMBER(E978),E978&gt;0)),"REVIEW: quantity",IF(NOT(AND(ISNUMBER(F978),F978&gt;=0)),"REVIEW: price",IF(NOT(AND(ISNUMBER(G978),G978&gt;=0,G978&lt;=1)),"REVIEW: discount",IF(NOT(AND(ISNUMBER(H978),H978&gt;=0)),"REVIEW: unit cost","OK")))))))))))),"REVIEW: cell error")</x:f>
      </x:c>
      <x:c r="K978" s="109" t="str">
        <x:f>IF(J978="","",IF(J978="Cancelled",0,IF(OR(J978="OK",J978="REVIEW: unit cost"),ROUND(E978*F978*(1-G978),2),"n.a.")))</x:f>
      </x:c>
      <x:c r="L978" s="109" t="str">
        <x:f>IF(J978="","",IF(J978="Cancelled",0,IF(J978="OK",ROUND(E978*H978,2),"n.a.")))</x:f>
      </x:c>
      <x:c r="M978" s="109" t="str">
        <x:f>IF(J978="","",IF(AND(ISNUMBER(K978),ISNUMBER(L978)),K978-L978,"n.a."))</x:f>
      </x:c>
      <x:c r="N978" s="111" t="str">
        <x:f>IF(J978="","",IF(AND(ISNUMBER(M978),ISNUMBER(K978),K978&lt;&gt;0),M978/K978,"n.a."))</x:f>
      </x:c>
      <x:c r="O978" s="108" t="str">
        <x:f>IF(J978="","",IF(J978="Cancelled","Excluded",IF(J978&lt;&gt;"OK","Correct inputs",IF(K978=0,"Zero sales",IF(NOT('Sales overview'!$R$8),"Set target",IF(N978&lt;'Sales overview'!$E$6,"Below target","At/above target"))))))</x:f>
      </x:c>
    </x:row>
    <x:row r="979" ht="24" customHeight="1">
      <x:c r="A979" s="28"/>
      <x:c r="B979" s="100"/>
      <x:c r="C979" s="28"/>
      <x:c r="D979" s="28"/>
      <x:c r="E979" s="102"/>
      <x:c r="F979" s="103"/>
      <x:c r="G979" s="104"/>
      <x:c r="H979" s="103"/>
      <x:c r="I979" s="107"/>
      <x:c r="J979" s="108" t="str">
        <x:f>IFERROR(IF(COUNTA(A979:I979)=0,"",IF(LEN(TRIM(A979))=0,"REVIEW: missing ID",IF(COUNTIFS($A$7:$A$1006,A979)&lt;&gt;1,"REVIEW: duplicate ID",IF(NOT(OR(I979="Invoiced",I979="Cancelled")),"REVIEW: status",IF(I979="Cancelled","Cancelled",IF(NOT(AND(ISNUMBER(B979),B979&gt;=1,B979&lt;=2958465)),"REVIEW: date",IF(LEN(TRIM(C979))=0,"REVIEW: customer",IF(LEN(TRIM(D979))=0,"REVIEW: product",IF(NOT(AND(ISNUMBER(E979),E979&gt;0)),"REVIEW: quantity",IF(NOT(AND(ISNUMBER(F979),F979&gt;=0)),"REVIEW: price",IF(NOT(AND(ISNUMBER(G979),G979&gt;=0,G979&lt;=1)),"REVIEW: discount",IF(NOT(AND(ISNUMBER(H979),H979&gt;=0)),"REVIEW: unit cost","OK")))))))))))),"REVIEW: cell error")</x:f>
      </x:c>
      <x:c r="K979" s="109" t="str">
        <x:f>IF(J979="","",IF(J979="Cancelled",0,IF(OR(J979="OK",J979="REVIEW: unit cost"),ROUND(E979*F979*(1-G979),2),"n.a.")))</x:f>
      </x:c>
      <x:c r="L979" s="109" t="str">
        <x:f>IF(J979="","",IF(J979="Cancelled",0,IF(J979="OK",ROUND(E979*H979,2),"n.a.")))</x:f>
      </x:c>
      <x:c r="M979" s="109" t="str">
        <x:f>IF(J979="","",IF(AND(ISNUMBER(K979),ISNUMBER(L979)),K979-L979,"n.a."))</x:f>
      </x:c>
      <x:c r="N979" s="111" t="str">
        <x:f>IF(J979="","",IF(AND(ISNUMBER(M979),ISNUMBER(K979),K979&lt;&gt;0),M979/K979,"n.a."))</x:f>
      </x:c>
      <x:c r="O979" s="108" t="str">
        <x:f>IF(J979="","",IF(J979="Cancelled","Excluded",IF(J979&lt;&gt;"OK","Correct inputs",IF(K979=0,"Zero sales",IF(NOT('Sales overview'!$R$8),"Set target",IF(N979&lt;'Sales overview'!$E$6,"Below target","At/above target"))))))</x:f>
      </x:c>
    </x:row>
    <x:row r="980" ht="24" customHeight="1">
      <x:c r="A980" s="28"/>
      <x:c r="B980" s="100"/>
      <x:c r="C980" s="28"/>
      <x:c r="D980" s="28"/>
      <x:c r="E980" s="102"/>
      <x:c r="F980" s="103"/>
      <x:c r="G980" s="104"/>
      <x:c r="H980" s="103"/>
      <x:c r="I980" s="107"/>
      <x:c r="J980" s="108" t="str">
        <x:f>IFERROR(IF(COUNTA(A980:I980)=0,"",IF(LEN(TRIM(A980))=0,"REVIEW: missing ID",IF(COUNTIFS($A$7:$A$1006,A980)&lt;&gt;1,"REVIEW: duplicate ID",IF(NOT(OR(I980="Invoiced",I980="Cancelled")),"REVIEW: status",IF(I980="Cancelled","Cancelled",IF(NOT(AND(ISNUMBER(B980),B980&gt;=1,B980&lt;=2958465)),"REVIEW: date",IF(LEN(TRIM(C980))=0,"REVIEW: customer",IF(LEN(TRIM(D980))=0,"REVIEW: product",IF(NOT(AND(ISNUMBER(E980),E980&gt;0)),"REVIEW: quantity",IF(NOT(AND(ISNUMBER(F980),F980&gt;=0)),"REVIEW: price",IF(NOT(AND(ISNUMBER(G980),G980&gt;=0,G980&lt;=1)),"REVIEW: discount",IF(NOT(AND(ISNUMBER(H980),H980&gt;=0)),"REVIEW: unit cost","OK")))))))))))),"REVIEW: cell error")</x:f>
      </x:c>
      <x:c r="K980" s="109" t="str">
        <x:f>IF(J980="","",IF(J980="Cancelled",0,IF(OR(J980="OK",J980="REVIEW: unit cost"),ROUND(E980*F980*(1-G980),2),"n.a.")))</x:f>
      </x:c>
      <x:c r="L980" s="109" t="str">
        <x:f>IF(J980="","",IF(J980="Cancelled",0,IF(J980="OK",ROUND(E980*H980,2),"n.a.")))</x:f>
      </x:c>
      <x:c r="M980" s="109" t="str">
        <x:f>IF(J980="","",IF(AND(ISNUMBER(K980),ISNUMBER(L980)),K980-L980,"n.a."))</x:f>
      </x:c>
      <x:c r="N980" s="111" t="str">
        <x:f>IF(J980="","",IF(AND(ISNUMBER(M980),ISNUMBER(K980),K980&lt;&gt;0),M980/K980,"n.a."))</x:f>
      </x:c>
      <x:c r="O980" s="108" t="str">
        <x:f>IF(J980="","",IF(J980="Cancelled","Excluded",IF(J980&lt;&gt;"OK","Correct inputs",IF(K980=0,"Zero sales",IF(NOT('Sales overview'!$R$8),"Set target",IF(N980&lt;'Sales overview'!$E$6,"Below target","At/above target"))))))</x:f>
      </x:c>
    </x:row>
    <x:row r="981" ht="24" customHeight="1">
      <x:c r="A981" s="28"/>
      <x:c r="B981" s="100"/>
      <x:c r="C981" s="28"/>
      <x:c r="D981" s="28"/>
      <x:c r="E981" s="102"/>
      <x:c r="F981" s="103"/>
      <x:c r="G981" s="104"/>
      <x:c r="H981" s="103"/>
      <x:c r="I981" s="107"/>
      <x:c r="J981" s="108" t="str">
        <x:f>IFERROR(IF(COUNTA(A981:I981)=0,"",IF(LEN(TRIM(A981))=0,"REVIEW: missing ID",IF(COUNTIFS($A$7:$A$1006,A981)&lt;&gt;1,"REVIEW: duplicate ID",IF(NOT(OR(I981="Invoiced",I981="Cancelled")),"REVIEW: status",IF(I981="Cancelled","Cancelled",IF(NOT(AND(ISNUMBER(B981),B981&gt;=1,B981&lt;=2958465)),"REVIEW: date",IF(LEN(TRIM(C981))=0,"REVIEW: customer",IF(LEN(TRIM(D981))=0,"REVIEW: product",IF(NOT(AND(ISNUMBER(E981),E981&gt;0)),"REVIEW: quantity",IF(NOT(AND(ISNUMBER(F981),F981&gt;=0)),"REVIEW: price",IF(NOT(AND(ISNUMBER(G981),G981&gt;=0,G981&lt;=1)),"REVIEW: discount",IF(NOT(AND(ISNUMBER(H981),H981&gt;=0)),"REVIEW: unit cost","OK")))))))))))),"REVIEW: cell error")</x:f>
      </x:c>
      <x:c r="K981" s="109" t="str">
        <x:f>IF(J981="","",IF(J981="Cancelled",0,IF(OR(J981="OK",J981="REVIEW: unit cost"),ROUND(E981*F981*(1-G981),2),"n.a.")))</x:f>
      </x:c>
      <x:c r="L981" s="109" t="str">
        <x:f>IF(J981="","",IF(J981="Cancelled",0,IF(J981="OK",ROUND(E981*H981,2),"n.a.")))</x:f>
      </x:c>
      <x:c r="M981" s="109" t="str">
        <x:f>IF(J981="","",IF(AND(ISNUMBER(K981),ISNUMBER(L981)),K981-L981,"n.a."))</x:f>
      </x:c>
      <x:c r="N981" s="111" t="str">
        <x:f>IF(J981="","",IF(AND(ISNUMBER(M981),ISNUMBER(K981),K981&lt;&gt;0),M981/K981,"n.a."))</x:f>
      </x:c>
      <x:c r="O981" s="108" t="str">
        <x:f>IF(J981="","",IF(J981="Cancelled","Excluded",IF(J981&lt;&gt;"OK","Correct inputs",IF(K981=0,"Zero sales",IF(NOT('Sales overview'!$R$8),"Set target",IF(N981&lt;'Sales overview'!$E$6,"Below target","At/above target"))))))</x:f>
      </x:c>
    </x:row>
    <x:row r="982" ht="24" customHeight="1">
      <x:c r="A982" s="28"/>
      <x:c r="B982" s="100"/>
      <x:c r="C982" s="28"/>
      <x:c r="D982" s="28"/>
      <x:c r="E982" s="102"/>
      <x:c r="F982" s="103"/>
      <x:c r="G982" s="104"/>
      <x:c r="H982" s="103"/>
      <x:c r="I982" s="107"/>
      <x:c r="J982" s="108" t="str">
        <x:f>IFERROR(IF(COUNTA(A982:I982)=0,"",IF(LEN(TRIM(A982))=0,"REVIEW: missing ID",IF(COUNTIFS($A$7:$A$1006,A982)&lt;&gt;1,"REVIEW: duplicate ID",IF(NOT(OR(I982="Invoiced",I982="Cancelled")),"REVIEW: status",IF(I982="Cancelled","Cancelled",IF(NOT(AND(ISNUMBER(B982),B982&gt;=1,B982&lt;=2958465)),"REVIEW: date",IF(LEN(TRIM(C982))=0,"REVIEW: customer",IF(LEN(TRIM(D982))=0,"REVIEW: product",IF(NOT(AND(ISNUMBER(E982),E982&gt;0)),"REVIEW: quantity",IF(NOT(AND(ISNUMBER(F982),F982&gt;=0)),"REVIEW: price",IF(NOT(AND(ISNUMBER(G982),G982&gt;=0,G982&lt;=1)),"REVIEW: discount",IF(NOT(AND(ISNUMBER(H982),H982&gt;=0)),"REVIEW: unit cost","OK")))))))))))),"REVIEW: cell error")</x:f>
      </x:c>
      <x:c r="K982" s="109" t="str">
        <x:f>IF(J982="","",IF(J982="Cancelled",0,IF(OR(J982="OK",J982="REVIEW: unit cost"),ROUND(E982*F982*(1-G982),2),"n.a.")))</x:f>
      </x:c>
      <x:c r="L982" s="109" t="str">
        <x:f>IF(J982="","",IF(J982="Cancelled",0,IF(J982="OK",ROUND(E982*H982,2),"n.a.")))</x:f>
      </x:c>
      <x:c r="M982" s="109" t="str">
        <x:f>IF(J982="","",IF(AND(ISNUMBER(K982),ISNUMBER(L982)),K982-L982,"n.a."))</x:f>
      </x:c>
      <x:c r="N982" s="111" t="str">
        <x:f>IF(J982="","",IF(AND(ISNUMBER(M982),ISNUMBER(K982),K982&lt;&gt;0),M982/K982,"n.a."))</x:f>
      </x:c>
      <x:c r="O982" s="108" t="str">
        <x:f>IF(J982="","",IF(J982="Cancelled","Excluded",IF(J982&lt;&gt;"OK","Correct inputs",IF(K982=0,"Zero sales",IF(NOT('Sales overview'!$R$8),"Set target",IF(N982&lt;'Sales overview'!$E$6,"Below target","At/above target"))))))</x:f>
      </x:c>
    </x:row>
    <x:row r="983" ht="24" customHeight="1">
      <x:c r="A983" s="28"/>
      <x:c r="B983" s="100"/>
      <x:c r="C983" s="28"/>
      <x:c r="D983" s="28"/>
      <x:c r="E983" s="102"/>
      <x:c r="F983" s="103"/>
      <x:c r="G983" s="104"/>
      <x:c r="H983" s="103"/>
      <x:c r="I983" s="107"/>
      <x:c r="J983" s="108" t="str">
        <x:f>IFERROR(IF(COUNTA(A983:I983)=0,"",IF(LEN(TRIM(A983))=0,"REVIEW: missing ID",IF(COUNTIFS($A$7:$A$1006,A983)&lt;&gt;1,"REVIEW: duplicate ID",IF(NOT(OR(I983="Invoiced",I983="Cancelled")),"REVIEW: status",IF(I983="Cancelled","Cancelled",IF(NOT(AND(ISNUMBER(B983),B983&gt;=1,B983&lt;=2958465)),"REVIEW: date",IF(LEN(TRIM(C983))=0,"REVIEW: customer",IF(LEN(TRIM(D983))=0,"REVIEW: product",IF(NOT(AND(ISNUMBER(E983),E983&gt;0)),"REVIEW: quantity",IF(NOT(AND(ISNUMBER(F983),F983&gt;=0)),"REVIEW: price",IF(NOT(AND(ISNUMBER(G983),G983&gt;=0,G983&lt;=1)),"REVIEW: discount",IF(NOT(AND(ISNUMBER(H983),H983&gt;=0)),"REVIEW: unit cost","OK")))))))))))),"REVIEW: cell error")</x:f>
      </x:c>
      <x:c r="K983" s="109" t="str">
        <x:f>IF(J983="","",IF(J983="Cancelled",0,IF(OR(J983="OK",J983="REVIEW: unit cost"),ROUND(E983*F983*(1-G983),2),"n.a.")))</x:f>
      </x:c>
      <x:c r="L983" s="109" t="str">
        <x:f>IF(J983="","",IF(J983="Cancelled",0,IF(J983="OK",ROUND(E983*H983,2),"n.a.")))</x:f>
      </x:c>
      <x:c r="M983" s="109" t="str">
        <x:f>IF(J983="","",IF(AND(ISNUMBER(K983),ISNUMBER(L983)),K983-L983,"n.a."))</x:f>
      </x:c>
      <x:c r="N983" s="111" t="str">
        <x:f>IF(J983="","",IF(AND(ISNUMBER(M983),ISNUMBER(K983),K983&lt;&gt;0),M983/K983,"n.a."))</x:f>
      </x:c>
      <x:c r="O983" s="108" t="str">
        <x:f>IF(J983="","",IF(J983="Cancelled","Excluded",IF(J983&lt;&gt;"OK","Correct inputs",IF(K983=0,"Zero sales",IF(NOT('Sales overview'!$R$8),"Set target",IF(N983&lt;'Sales overview'!$E$6,"Below target","At/above target"))))))</x:f>
      </x:c>
    </x:row>
    <x:row r="984" ht="24" customHeight="1">
      <x:c r="A984" s="28"/>
      <x:c r="B984" s="100"/>
      <x:c r="C984" s="28"/>
      <x:c r="D984" s="28"/>
      <x:c r="E984" s="102"/>
      <x:c r="F984" s="103"/>
      <x:c r="G984" s="104"/>
      <x:c r="H984" s="103"/>
      <x:c r="I984" s="107"/>
      <x:c r="J984" s="108" t="str">
        <x:f>IFERROR(IF(COUNTA(A984:I984)=0,"",IF(LEN(TRIM(A984))=0,"REVIEW: missing ID",IF(COUNTIFS($A$7:$A$1006,A984)&lt;&gt;1,"REVIEW: duplicate ID",IF(NOT(OR(I984="Invoiced",I984="Cancelled")),"REVIEW: status",IF(I984="Cancelled","Cancelled",IF(NOT(AND(ISNUMBER(B984),B984&gt;=1,B984&lt;=2958465)),"REVIEW: date",IF(LEN(TRIM(C984))=0,"REVIEW: customer",IF(LEN(TRIM(D984))=0,"REVIEW: product",IF(NOT(AND(ISNUMBER(E984),E984&gt;0)),"REVIEW: quantity",IF(NOT(AND(ISNUMBER(F984),F984&gt;=0)),"REVIEW: price",IF(NOT(AND(ISNUMBER(G984),G984&gt;=0,G984&lt;=1)),"REVIEW: discount",IF(NOT(AND(ISNUMBER(H984),H984&gt;=0)),"REVIEW: unit cost","OK")))))))))))),"REVIEW: cell error")</x:f>
      </x:c>
      <x:c r="K984" s="109" t="str">
        <x:f>IF(J984="","",IF(J984="Cancelled",0,IF(OR(J984="OK",J984="REVIEW: unit cost"),ROUND(E984*F984*(1-G984),2),"n.a.")))</x:f>
      </x:c>
      <x:c r="L984" s="109" t="str">
        <x:f>IF(J984="","",IF(J984="Cancelled",0,IF(J984="OK",ROUND(E984*H984,2),"n.a.")))</x:f>
      </x:c>
      <x:c r="M984" s="109" t="str">
        <x:f>IF(J984="","",IF(AND(ISNUMBER(K984),ISNUMBER(L984)),K984-L984,"n.a."))</x:f>
      </x:c>
      <x:c r="N984" s="111" t="str">
        <x:f>IF(J984="","",IF(AND(ISNUMBER(M984),ISNUMBER(K984),K984&lt;&gt;0),M984/K984,"n.a."))</x:f>
      </x:c>
      <x:c r="O984" s="108" t="str">
        <x:f>IF(J984="","",IF(J984="Cancelled","Excluded",IF(J984&lt;&gt;"OK","Correct inputs",IF(K984=0,"Zero sales",IF(NOT('Sales overview'!$R$8),"Set target",IF(N984&lt;'Sales overview'!$E$6,"Below target","At/above target"))))))</x:f>
      </x:c>
    </x:row>
    <x:row r="985" ht="24" customHeight="1">
      <x:c r="A985" s="28"/>
      <x:c r="B985" s="100"/>
      <x:c r="C985" s="28"/>
      <x:c r="D985" s="28"/>
      <x:c r="E985" s="102"/>
      <x:c r="F985" s="103"/>
      <x:c r="G985" s="104"/>
      <x:c r="H985" s="103"/>
      <x:c r="I985" s="107"/>
      <x:c r="J985" s="108" t="str">
        <x:f>IFERROR(IF(COUNTA(A985:I985)=0,"",IF(LEN(TRIM(A985))=0,"REVIEW: missing ID",IF(COUNTIFS($A$7:$A$1006,A985)&lt;&gt;1,"REVIEW: duplicate ID",IF(NOT(OR(I985="Invoiced",I985="Cancelled")),"REVIEW: status",IF(I985="Cancelled","Cancelled",IF(NOT(AND(ISNUMBER(B985),B985&gt;=1,B985&lt;=2958465)),"REVIEW: date",IF(LEN(TRIM(C985))=0,"REVIEW: customer",IF(LEN(TRIM(D985))=0,"REVIEW: product",IF(NOT(AND(ISNUMBER(E985),E985&gt;0)),"REVIEW: quantity",IF(NOT(AND(ISNUMBER(F985),F985&gt;=0)),"REVIEW: price",IF(NOT(AND(ISNUMBER(G985),G985&gt;=0,G985&lt;=1)),"REVIEW: discount",IF(NOT(AND(ISNUMBER(H985),H985&gt;=0)),"REVIEW: unit cost","OK")))))))))))),"REVIEW: cell error")</x:f>
      </x:c>
      <x:c r="K985" s="109" t="str">
        <x:f>IF(J985="","",IF(J985="Cancelled",0,IF(OR(J985="OK",J985="REVIEW: unit cost"),ROUND(E985*F985*(1-G985),2),"n.a.")))</x:f>
      </x:c>
      <x:c r="L985" s="109" t="str">
        <x:f>IF(J985="","",IF(J985="Cancelled",0,IF(J985="OK",ROUND(E985*H985,2),"n.a.")))</x:f>
      </x:c>
      <x:c r="M985" s="109" t="str">
        <x:f>IF(J985="","",IF(AND(ISNUMBER(K985),ISNUMBER(L985)),K985-L985,"n.a."))</x:f>
      </x:c>
      <x:c r="N985" s="111" t="str">
        <x:f>IF(J985="","",IF(AND(ISNUMBER(M985),ISNUMBER(K985),K985&lt;&gt;0),M985/K985,"n.a."))</x:f>
      </x:c>
      <x:c r="O985" s="108" t="str">
        <x:f>IF(J985="","",IF(J985="Cancelled","Excluded",IF(J985&lt;&gt;"OK","Correct inputs",IF(K985=0,"Zero sales",IF(NOT('Sales overview'!$R$8),"Set target",IF(N985&lt;'Sales overview'!$E$6,"Below target","At/above target"))))))</x:f>
      </x:c>
    </x:row>
    <x:row r="986" ht="24" customHeight="1">
      <x:c r="A986" s="28"/>
      <x:c r="B986" s="100"/>
      <x:c r="C986" s="28"/>
      <x:c r="D986" s="28"/>
      <x:c r="E986" s="102"/>
      <x:c r="F986" s="103"/>
      <x:c r="G986" s="104"/>
      <x:c r="H986" s="103"/>
      <x:c r="I986" s="107"/>
      <x:c r="J986" s="108" t="str">
        <x:f>IFERROR(IF(COUNTA(A986:I986)=0,"",IF(LEN(TRIM(A986))=0,"REVIEW: missing ID",IF(COUNTIFS($A$7:$A$1006,A986)&lt;&gt;1,"REVIEW: duplicate ID",IF(NOT(OR(I986="Invoiced",I986="Cancelled")),"REVIEW: status",IF(I986="Cancelled","Cancelled",IF(NOT(AND(ISNUMBER(B986),B986&gt;=1,B986&lt;=2958465)),"REVIEW: date",IF(LEN(TRIM(C986))=0,"REVIEW: customer",IF(LEN(TRIM(D986))=0,"REVIEW: product",IF(NOT(AND(ISNUMBER(E986),E986&gt;0)),"REVIEW: quantity",IF(NOT(AND(ISNUMBER(F986),F986&gt;=0)),"REVIEW: price",IF(NOT(AND(ISNUMBER(G986),G986&gt;=0,G986&lt;=1)),"REVIEW: discount",IF(NOT(AND(ISNUMBER(H986),H986&gt;=0)),"REVIEW: unit cost","OK")))))))))))),"REVIEW: cell error")</x:f>
      </x:c>
      <x:c r="K986" s="109" t="str">
        <x:f>IF(J986="","",IF(J986="Cancelled",0,IF(OR(J986="OK",J986="REVIEW: unit cost"),ROUND(E986*F986*(1-G986),2),"n.a.")))</x:f>
      </x:c>
      <x:c r="L986" s="109" t="str">
        <x:f>IF(J986="","",IF(J986="Cancelled",0,IF(J986="OK",ROUND(E986*H986,2),"n.a.")))</x:f>
      </x:c>
      <x:c r="M986" s="109" t="str">
        <x:f>IF(J986="","",IF(AND(ISNUMBER(K986),ISNUMBER(L986)),K986-L986,"n.a."))</x:f>
      </x:c>
      <x:c r="N986" s="111" t="str">
        <x:f>IF(J986="","",IF(AND(ISNUMBER(M986),ISNUMBER(K986),K986&lt;&gt;0),M986/K986,"n.a."))</x:f>
      </x:c>
      <x:c r="O986" s="108" t="str">
        <x:f>IF(J986="","",IF(J986="Cancelled","Excluded",IF(J986&lt;&gt;"OK","Correct inputs",IF(K986=0,"Zero sales",IF(NOT('Sales overview'!$R$8),"Set target",IF(N986&lt;'Sales overview'!$E$6,"Below target","At/above target"))))))</x:f>
      </x:c>
    </x:row>
    <x:row r="987" ht="24" customHeight="1">
      <x:c r="A987" s="28"/>
      <x:c r="B987" s="100"/>
      <x:c r="C987" s="28"/>
      <x:c r="D987" s="28"/>
      <x:c r="E987" s="102"/>
      <x:c r="F987" s="103"/>
      <x:c r="G987" s="104"/>
      <x:c r="H987" s="103"/>
      <x:c r="I987" s="107"/>
      <x:c r="J987" s="108" t="str">
        <x:f>IFERROR(IF(COUNTA(A987:I987)=0,"",IF(LEN(TRIM(A987))=0,"REVIEW: missing ID",IF(COUNTIFS($A$7:$A$1006,A987)&lt;&gt;1,"REVIEW: duplicate ID",IF(NOT(OR(I987="Invoiced",I987="Cancelled")),"REVIEW: status",IF(I987="Cancelled","Cancelled",IF(NOT(AND(ISNUMBER(B987),B987&gt;=1,B987&lt;=2958465)),"REVIEW: date",IF(LEN(TRIM(C987))=0,"REVIEW: customer",IF(LEN(TRIM(D987))=0,"REVIEW: product",IF(NOT(AND(ISNUMBER(E987),E987&gt;0)),"REVIEW: quantity",IF(NOT(AND(ISNUMBER(F987),F987&gt;=0)),"REVIEW: price",IF(NOT(AND(ISNUMBER(G987),G987&gt;=0,G987&lt;=1)),"REVIEW: discount",IF(NOT(AND(ISNUMBER(H987),H987&gt;=0)),"REVIEW: unit cost","OK")))))))))))),"REVIEW: cell error")</x:f>
      </x:c>
      <x:c r="K987" s="109" t="str">
        <x:f>IF(J987="","",IF(J987="Cancelled",0,IF(OR(J987="OK",J987="REVIEW: unit cost"),ROUND(E987*F987*(1-G987),2),"n.a.")))</x:f>
      </x:c>
      <x:c r="L987" s="109" t="str">
        <x:f>IF(J987="","",IF(J987="Cancelled",0,IF(J987="OK",ROUND(E987*H987,2),"n.a.")))</x:f>
      </x:c>
      <x:c r="M987" s="109" t="str">
        <x:f>IF(J987="","",IF(AND(ISNUMBER(K987),ISNUMBER(L987)),K987-L987,"n.a."))</x:f>
      </x:c>
      <x:c r="N987" s="111" t="str">
        <x:f>IF(J987="","",IF(AND(ISNUMBER(M987),ISNUMBER(K987),K987&lt;&gt;0),M987/K987,"n.a."))</x:f>
      </x:c>
      <x:c r="O987" s="108" t="str">
        <x:f>IF(J987="","",IF(J987="Cancelled","Excluded",IF(J987&lt;&gt;"OK","Correct inputs",IF(K987=0,"Zero sales",IF(NOT('Sales overview'!$R$8),"Set target",IF(N987&lt;'Sales overview'!$E$6,"Below target","At/above target"))))))</x:f>
      </x:c>
    </x:row>
    <x:row r="988" ht="24" customHeight="1">
      <x:c r="A988" s="28"/>
      <x:c r="B988" s="100"/>
      <x:c r="C988" s="28"/>
      <x:c r="D988" s="28"/>
      <x:c r="E988" s="102"/>
      <x:c r="F988" s="103"/>
      <x:c r="G988" s="104"/>
      <x:c r="H988" s="103"/>
      <x:c r="I988" s="107"/>
      <x:c r="J988" s="108" t="str">
        <x:f>IFERROR(IF(COUNTA(A988:I988)=0,"",IF(LEN(TRIM(A988))=0,"REVIEW: missing ID",IF(COUNTIFS($A$7:$A$1006,A988)&lt;&gt;1,"REVIEW: duplicate ID",IF(NOT(OR(I988="Invoiced",I988="Cancelled")),"REVIEW: status",IF(I988="Cancelled","Cancelled",IF(NOT(AND(ISNUMBER(B988),B988&gt;=1,B988&lt;=2958465)),"REVIEW: date",IF(LEN(TRIM(C988))=0,"REVIEW: customer",IF(LEN(TRIM(D988))=0,"REVIEW: product",IF(NOT(AND(ISNUMBER(E988),E988&gt;0)),"REVIEW: quantity",IF(NOT(AND(ISNUMBER(F988),F988&gt;=0)),"REVIEW: price",IF(NOT(AND(ISNUMBER(G988),G988&gt;=0,G988&lt;=1)),"REVIEW: discount",IF(NOT(AND(ISNUMBER(H988),H988&gt;=0)),"REVIEW: unit cost","OK")))))))))))),"REVIEW: cell error")</x:f>
      </x:c>
      <x:c r="K988" s="109" t="str">
        <x:f>IF(J988="","",IF(J988="Cancelled",0,IF(OR(J988="OK",J988="REVIEW: unit cost"),ROUND(E988*F988*(1-G988),2),"n.a.")))</x:f>
      </x:c>
      <x:c r="L988" s="109" t="str">
        <x:f>IF(J988="","",IF(J988="Cancelled",0,IF(J988="OK",ROUND(E988*H988,2),"n.a.")))</x:f>
      </x:c>
      <x:c r="M988" s="109" t="str">
        <x:f>IF(J988="","",IF(AND(ISNUMBER(K988),ISNUMBER(L988)),K988-L988,"n.a."))</x:f>
      </x:c>
      <x:c r="N988" s="111" t="str">
        <x:f>IF(J988="","",IF(AND(ISNUMBER(M988),ISNUMBER(K988),K988&lt;&gt;0),M988/K988,"n.a."))</x:f>
      </x:c>
      <x:c r="O988" s="108" t="str">
        <x:f>IF(J988="","",IF(J988="Cancelled","Excluded",IF(J988&lt;&gt;"OK","Correct inputs",IF(K988=0,"Zero sales",IF(NOT('Sales overview'!$R$8),"Set target",IF(N988&lt;'Sales overview'!$E$6,"Below target","At/above target"))))))</x:f>
      </x:c>
    </x:row>
    <x:row r="989" ht="24" customHeight="1">
      <x:c r="A989" s="28"/>
      <x:c r="B989" s="100"/>
      <x:c r="C989" s="28"/>
      <x:c r="D989" s="28"/>
      <x:c r="E989" s="102"/>
      <x:c r="F989" s="103"/>
      <x:c r="G989" s="104"/>
      <x:c r="H989" s="103"/>
      <x:c r="I989" s="107"/>
      <x:c r="J989" s="108" t="str">
        <x:f>IFERROR(IF(COUNTA(A989:I989)=0,"",IF(LEN(TRIM(A989))=0,"REVIEW: missing ID",IF(COUNTIFS($A$7:$A$1006,A989)&lt;&gt;1,"REVIEW: duplicate ID",IF(NOT(OR(I989="Invoiced",I989="Cancelled")),"REVIEW: status",IF(I989="Cancelled","Cancelled",IF(NOT(AND(ISNUMBER(B989),B989&gt;=1,B989&lt;=2958465)),"REVIEW: date",IF(LEN(TRIM(C989))=0,"REVIEW: customer",IF(LEN(TRIM(D989))=0,"REVIEW: product",IF(NOT(AND(ISNUMBER(E989),E989&gt;0)),"REVIEW: quantity",IF(NOT(AND(ISNUMBER(F989),F989&gt;=0)),"REVIEW: price",IF(NOT(AND(ISNUMBER(G989),G989&gt;=0,G989&lt;=1)),"REVIEW: discount",IF(NOT(AND(ISNUMBER(H989),H989&gt;=0)),"REVIEW: unit cost","OK")))))))))))),"REVIEW: cell error")</x:f>
      </x:c>
      <x:c r="K989" s="109" t="str">
        <x:f>IF(J989="","",IF(J989="Cancelled",0,IF(OR(J989="OK",J989="REVIEW: unit cost"),ROUND(E989*F989*(1-G989),2),"n.a.")))</x:f>
      </x:c>
      <x:c r="L989" s="109" t="str">
        <x:f>IF(J989="","",IF(J989="Cancelled",0,IF(J989="OK",ROUND(E989*H989,2),"n.a.")))</x:f>
      </x:c>
      <x:c r="M989" s="109" t="str">
        <x:f>IF(J989="","",IF(AND(ISNUMBER(K989),ISNUMBER(L989)),K989-L989,"n.a."))</x:f>
      </x:c>
      <x:c r="N989" s="111" t="str">
        <x:f>IF(J989="","",IF(AND(ISNUMBER(M989),ISNUMBER(K989),K989&lt;&gt;0),M989/K989,"n.a."))</x:f>
      </x:c>
      <x:c r="O989" s="108" t="str">
        <x:f>IF(J989="","",IF(J989="Cancelled","Excluded",IF(J989&lt;&gt;"OK","Correct inputs",IF(K989=0,"Zero sales",IF(NOT('Sales overview'!$R$8),"Set target",IF(N989&lt;'Sales overview'!$E$6,"Below target","At/above target"))))))</x:f>
      </x:c>
    </x:row>
    <x:row r="990" ht="24" customHeight="1">
      <x:c r="A990" s="28"/>
      <x:c r="B990" s="100"/>
      <x:c r="C990" s="28"/>
      <x:c r="D990" s="28"/>
      <x:c r="E990" s="102"/>
      <x:c r="F990" s="103"/>
      <x:c r="G990" s="104"/>
      <x:c r="H990" s="103"/>
      <x:c r="I990" s="107"/>
      <x:c r="J990" s="108" t="str">
        <x:f>IFERROR(IF(COUNTA(A990:I990)=0,"",IF(LEN(TRIM(A990))=0,"REVIEW: missing ID",IF(COUNTIFS($A$7:$A$1006,A990)&lt;&gt;1,"REVIEW: duplicate ID",IF(NOT(OR(I990="Invoiced",I990="Cancelled")),"REVIEW: status",IF(I990="Cancelled","Cancelled",IF(NOT(AND(ISNUMBER(B990),B990&gt;=1,B990&lt;=2958465)),"REVIEW: date",IF(LEN(TRIM(C990))=0,"REVIEW: customer",IF(LEN(TRIM(D990))=0,"REVIEW: product",IF(NOT(AND(ISNUMBER(E990),E990&gt;0)),"REVIEW: quantity",IF(NOT(AND(ISNUMBER(F990),F990&gt;=0)),"REVIEW: price",IF(NOT(AND(ISNUMBER(G990),G990&gt;=0,G990&lt;=1)),"REVIEW: discount",IF(NOT(AND(ISNUMBER(H990),H990&gt;=0)),"REVIEW: unit cost","OK")))))))))))),"REVIEW: cell error")</x:f>
      </x:c>
      <x:c r="K990" s="109" t="str">
        <x:f>IF(J990="","",IF(J990="Cancelled",0,IF(OR(J990="OK",J990="REVIEW: unit cost"),ROUND(E990*F990*(1-G990),2),"n.a.")))</x:f>
      </x:c>
      <x:c r="L990" s="109" t="str">
        <x:f>IF(J990="","",IF(J990="Cancelled",0,IF(J990="OK",ROUND(E990*H990,2),"n.a.")))</x:f>
      </x:c>
      <x:c r="M990" s="109" t="str">
        <x:f>IF(J990="","",IF(AND(ISNUMBER(K990),ISNUMBER(L990)),K990-L990,"n.a."))</x:f>
      </x:c>
      <x:c r="N990" s="111" t="str">
        <x:f>IF(J990="","",IF(AND(ISNUMBER(M990),ISNUMBER(K990),K990&lt;&gt;0),M990/K990,"n.a."))</x:f>
      </x:c>
      <x:c r="O990" s="108" t="str">
        <x:f>IF(J990="","",IF(J990="Cancelled","Excluded",IF(J990&lt;&gt;"OK","Correct inputs",IF(K990=0,"Zero sales",IF(NOT('Sales overview'!$R$8),"Set target",IF(N990&lt;'Sales overview'!$E$6,"Below target","At/above target"))))))</x:f>
      </x:c>
    </x:row>
    <x:row r="991" ht="24" customHeight="1">
      <x:c r="A991" s="28"/>
      <x:c r="B991" s="100"/>
      <x:c r="C991" s="28"/>
      <x:c r="D991" s="28"/>
      <x:c r="E991" s="102"/>
      <x:c r="F991" s="103"/>
      <x:c r="G991" s="104"/>
      <x:c r="H991" s="103"/>
      <x:c r="I991" s="107"/>
      <x:c r="J991" s="108" t="str">
        <x:f>IFERROR(IF(COUNTA(A991:I991)=0,"",IF(LEN(TRIM(A991))=0,"REVIEW: missing ID",IF(COUNTIFS($A$7:$A$1006,A991)&lt;&gt;1,"REVIEW: duplicate ID",IF(NOT(OR(I991="Invoiced",I991="Cancelled")),"REVIEW: status",IF(I991="Cancelled","Cancelled",IF(NOT(AND(ISNUMBER(B991),B991&gt;=1,B991&lt;=2958465)),"REVIEW: date",IF(LEN(TRIM(C991))=0,"REVIEW: customer",IF(LEN(TRIM(D991))=0,"REVIEW: product",IF(NOT(AND(ISNUMBER(E991),E991&gt;0)),"REVIEW: quantity",IF(NOT(AND(ISNUMBER(F991),F991&gt;=0)),"REVIEW: price",IF(NOT(AND(ISNUMBER(G991),G991&gt;=0,G991&lt;=1)),"REVIEW: discount",IF(NOT(AND(ISNUMBER(H991),H991&gt;=0)),"REVIEW: unit cost","OK")))))))))))),"REVIEW: cell error")</x:f>
      </x:c>
      <x:c r="K991" s="109" t="str">
        <x:f>IF(J991="","",IF(J991="Cancelled",0,IF(OR(J991="OK",J991="REVIEW: unit cost"),ROUND(E991*F991*(1-G991),2),"n.a.")))</x:f>
      </x:c>
      <x:c r="L991" s="109" t="str">
        <x:f>IF(J991="","",IF(J991="Cancelled",0,IF(J991="OK",ROUND(E991*H991,2),"n.a.")))</x:f>
      </x:c>
      <x:c r="M991" s="109" t="str">
        <x:f>IF(J991="","",IF(AND(ISNUMBER(K991),ISNUMBER(L991)),K991-L991,"n.a."))</x:f>
      </x:c>
      <x:c r="N991" s="111" t="str">
        <x:f>IF(J991="","",IF(AND(ISNUMBER(M991),ISNUMBER(K991),K991&lt;&gt;0),M991/K991,"n.a."))</x:f>
      </x:c>
      <x:c r="O991" s="108" t="str">
        <x:f>IF(J991="","",IF(J991="Cancelled","Excluded",IF(J991&lt;&gt;"OK","Correct inputs",IF(K991=0,"Zero sales",IF(NOT('Sales overview'!$R$8),"Set target",IF(N991&lt;'Sales overview'!$E$6,"Below target","At/above target"))))))</x:f>
      </x:c>
    </x:row>
    <x:row r="992" ht="24" customHeight="1">
      <x:c r="A992" s="28"/>
      <x:c r="B992" s="100"/>
      <x:c r="C992" s="28"/>
      <x:c r="D992" s="28"/>
      <x:c r="E992" s="102"/>
      <x:c r="F992" s="103"/>
      <x:c r="G992" s="104"/>
      <x:c r="H992" s="103"/>
      <x:c r="I992" s="107"/>
      <x:c r="J992" s="108" t="str">
        <x:f>IFERROR(IF(COUNTA(A992:I992)=0,"",IF(LEN(TRIM(A992))=0,"REVIEW: missing ID",IF(COUNTIFS($A$7:$A$1006,A992)&lt;&gt;1,"REVIEW: duplicate ID",IF(NOT(OR(I992="Invoiced",I992="Cancelled")),"REVIEW: status",IF(I992="Cancelled","Cancelled",IF(NOT(AND(ISNUMBER(B992),B992&gt;=1,B992&lt;=2958465)),"REVIEW: date",IF(LEN(TRIM(C992))=0,"REVIEW: customer",IF(LEN(TRIM(D992))=0,"REVIEW: product",IF(NOT(AND(ISNUMBER(E992),E992&gt;0)),"REVIEW: quantity",IF(NOT(AND(ISNUMBER(F992),F992&gt;=0)),"REVIEW: price",IF(NOT(AND(ISNUMBER(G992),G992&gt;=0,G992&lt;=1)),"REVIEW: discount",IF(NOT(AND(ISNUMBER(H992),H992&gt;=0)),"REVIEW: unit cost","OK")))))))))))),"REVIEW: cell error")</x:f>
      </x:c>
      <x:c r="K992" s="109" t="str">
        <x:f>IF(J992="","",IF(J992="Cancelled",0,IF(OR(J992="OK",J992="REVIEW: unit cost"),ROUND(E992*F992*(1-G992),2),"n.a.")))</x:f>
      </x:c>
      <x:c r="L992" s="109" t="str">
        <x:f>IF(J992="","",IF(J992="Cancelled",0,IF(J992="OK",ROUND(E992*H992,2),"n.a.")))</x:f>
      </x:c>
      <x:c r="M992" s="109" t="str">
        <x:f>IF(J992="","",IF(AND(ISNUMBER(K992),ISNUMBER(L992)),K992-L992,"n.a."))</x:f>
      </x:c>
      <x:c r="N992" s="111" t="str">
        <x:f>IF(J992="","",IF(AND(ISNUMBER(M992),ISNUMBER(K992),K992&lt;&gt;0),M992/K992,"n.a."))</x:f>
      </x:c>
      <x:c r="O992" s="108" t="str">
        <x:f>IF(J992="","",IF(J992="Cancelled","Excluded",IF(J992&lt;&gt;"OK","Correct inputs",IF(K992=0,"Zero sales",IF(NOT('Sales overview'!$R$8),"Set target",IF(N992&lt;'Sales overview'!$E$6,"Below target","At/above target"))))))</x:f>
      </x:c>
    </x:row>
    <x:row r="993" ht="24" customHeight="1">
      <x:c r="A993" s="28"/>
      <x:c r="B993" s="100"/>
      <x:c r="C993" s="28"/>
      <x:c r="D993" s="28"/>
      <x:c r="E993" s="102"/>
      <x:c r="F993" s="103"/>
      <x:c r="G993" s="104"/>
      <x:c r="H993" s="103"/>
      <x:c r="I993" s="107"/>
      <x:c r="J993" s="108" t="str">
        <x:f>IFERROR(IF(COUNTA(A993:I993)=0,"",IF(LEN(TRIM(A993))=0,"REVIEW: missing ID",IF(COUNTIFS($A$7:$A$1006,A993)&lt;&gt;1,"REVIEW: duplicate ID",IF(NOT(OR(I993="Invoiced",I993="Cancelled")),"REVIEW: status",IF(I993="Cancelled","Cancelled",IF(NOT(AND(ISNUMBER(B993),B993&gt;=1,B993&lt;=2958465)),"REVIEW: date",IF(LEN(TRIM(C993))=0,"REVIEW: customer",IF(LEN(TRIM(D993))=0,"REVIEW: product",IF(NOT(AND(ISNUMBER(E993),E993&gt;0)),"REVIEW: quantity",IF(NOT(AND(ISNUMBER(F993),F993&gt;=0)),"REVIEW: price",IF(NOT(AND(ISNUMBER(G993),G993&gt;=0,G993&lt;=1)),"REVIEW: discount",IF(NOT(AND(ISNUMBER(H993),H993&gt;=0)),"REVIEW: unit cost","OK")))))))))))),"REVIEW: cell error")</x:f>
      </x:c>
      <x:c r="K993" s="109" t="str">
        <x:f>IF(J993="","",IF(J993="Cancelled",0,IF(OR(J993="OK",J993="REVIEW: unit cost"),ROUND(E993*F993*(1-G993),2),"n.a.")))</x:f>
      </x:c>
      <x:c r="L993" s="109" t="str">
        <x:f>IF(J993="","",IF(J993="Cancelled",0,IF(J993="OK",ROUND(E993*H993,2),"n.a.")))</x:f>
      </x:c>
      <x:c r="M993" s="109" t="str">
        <x:f>IF(J993="","",IF(AND(ISNUMBER(K993),ISNUMBER(L993)),K993-L993,"n.a."))</x:f>
      </x:c>
      <x:c r="N993" s="111" t="str">
        <x:f>IF(J993="","",IF(AND(ISNUMBER(M993),ISNUMBER(K993),K993&lt;&gt;0),M993/K993,"n.a."))</x:f>
      </x:c>
      <x:c r="O993" s="108" t="str">
        <x:f>IF(J993="","",IF(J993="Cancelled","Excluded",IF(J993&lt;&gt;"OK","Correct inputs",IF(K993=0,"Zero sales",IF(NOT('Sales overview'!$R$8),"Set target",IF(N993&lt;'Sales overview'!$E$6,"Below target","At/above target"))))))</x:f>
      </x:c>
    </x:row>
    <x:row r="994" ht="24" customHeight="1">
      <x:c r="A994" s="28"/>
      <x:c r="B994" s="100"/>
      <x:c r="C994" s="28"/>
      <x:c r="D994" s="28"/>
      <x:c r="E994" s="102"/>
      <x:c r="F994" s="103"/>
      <x:c r="G994" s="104"/>
      <x:c r="H994" s="103"/>
      <x:c r="I994" s="107"/>
      <x:c r="J994" s="108" t="str">
        <x:f>IFERROR(IF(COUNTA(A994:I994)=0,"",IF(LEN(TRIM(A994))=0,"REVIEW: missing ID",IF(COUNTIFS($A$7:$A$1006,A994)&lt;&gt;1,"REVIEW: duplicate ID",IF(NOT(OR(I994="Invoiced",I994="Cancelled")),"REVIEW: status",IF(I994="Cancelled","Cancelled",IF(NOT(AND(ISNUMBER(B994),B994&gt;=1,B994&lt;=2958465)),"REVIEW: date",IF(LEN(TRIM(C994))=0,"REVIEW: customer",IF(LEN(TRIM(D994))=0,"REVIEW: product",IF(NOT(AND(ISNUMBER(E994),E994&gt;0)),"REVIEW: quantity",IF(NOT(AND(ISNUMBER(F994),F994&gt;=0)),"REVIEW: price",IF(NOT(AND(ISNUMBER(G994),G994&gt;=0,G994&lt;=1)),"REVIEW: discount",IF(NOT(AND(ISNUMBER(H994),H994&gt;=0)),"REVIEW: unit cost","OK")))))))))))),"REVIEW: cell error")</x:f>
      </x:c>
      <x:c r="K994" s="109" t="str">
        <x:f>IF(J994="","",IF(J994="Cancelled",0,IF(OR(J994="OK",J994="REVIEW: unit cost"),ROUND(E994*F994*(1-G994),2),"n.a.")))</x:f>
      </x:c>
      <x:c r="L994" s="109" t="str">
        <x:f>IF(J994="","",IF(J994="Cancelled",0,IF(J994="OK",ROUND(E994*H994,2),"n.a.")))</x:f>
      </x:c>
      <x:c r="M994" s="109" t="str">
        <x:f>IF(J994="","",IF(AND(ISNUMBER(K994),ISNUMBER(L994)),K994-L994,"n.a."))</x:f>
      </x:c>
      <x:c r="N994" s="111" t="str">
        <x:f>IF(J994="","",IF(AND(ISNUMBER(M994),ISNUMBER(K994),K994&lt;&gt;0),M994/K994,"n.a."))</x:f>
      </x:c>
      <x:c r="O994" s="108" t="str">
        <x:f>IF(J994="","",IF(J994="Cancelled","Excluded",IF(J994&lt;&gt;"OK","Correct inputs",IF(K994=0,"Zero sales",IF(NOT('Sales overview'!$R$8),"Set target",IF(N994&lt;'Sales overview'!$E$6,"Below target","At/above target"))))))</x:f>
      </x:c>
    </x:row>
    <x:row r="995" ht="24" customHeight="1">
      <x:c r="A995" s="28"/>
      <x:c r="B995" s="100"/>
      <x:c r="C995" s="28"/>
      <x:c r="D995" s="28"/>
      <x:c r="E995" s="102"/>
      <x:c r="F995" s="103"/>
      <x:c r="G995" s="104"/>
      <x:c r="H995" s="103"/>
      <x:c r="I995" s="107"/>
      <x:c r="J995" s="108" t="str">
        <x:f>IFERROR(IF(COUNTA(A995:I995)=0,"",IF(LEN(TRIM(A995))=0,"REVIEW: missing ID",IF(COUNTIFS($A$7:$A$1006,A995)&lt;&gt;1,"REVIEW: duplicate ID",IF(NOT(OR(I995="Invoiced",I995="Cancelled")),"REVIEW: status",IF(I995="Cancelled","Cancelled",IF(NOT(AND(ISNUMBER(B995),B995&gt;=1,B995&lt;=2958465)),"REVIEW: date",IF(LEN(TRIM(C995))=0,"REVIEW: customer",IF(LEN(TRIM(D995))=0,"REVIEW: product",IF(NOT(AND(ISNUMBER(E995),E995&gt;0)),"REVIEW: quantity",IF(NOT(AND(ISNUMBER(F995),F995&gt;=0)),"REVIEW: price",IF(NOT(AND(ISNUMBER(G995),G995&gt;=0,G995&lt;=1)),"REVIEW: discount",IF(NOT(AND(ISNUMBER(H995),H995&gt;=0)),"REVIEW: unit cost","OK")))))))))))),"REVIEW: cell error")</x:f>
      </x:c>
      <x:c r="K995" s="109" t="str">
        <x:f>IF(J995="","",IF(J995="Cancelled",0,IF(OR(J995="OK",J995="REVIEW: unit cost"),ROUND(E995*F995*(1-G995),2),"n.a.")))</x:f>
      </x:c>
      <x:c r="L995" s="109" t="str">
        <x:f>IF(J995="","",IF(J995="Cancelled",0,IF(J995="OK",ROUND(E995*H995,2),"n.a.")))</x:f>
      </x:c>
      <x:c r="M995" s="109" t="str">
        <x:f>IF(J995="","",IF(AND(ISNUMBER(K995),ISNUMBER(L995)),K995-L995,"n.a."))</x:f>
      </x:c>
      <x:c r="N995" s="111" t="str">
        <x:f>IF(J995="","",IF(AND(ISNUMBER(M995),ISNUMBER(K995),K995&lt;&gt;0),M995/K995,"n.a."))</x:f>
      </x:c>
      <x:c r="O995" s="108" t="str">
        <x:f>IF(J995="","",IF(J995="Cancelled","Excluded",IF(J995&lt;&gt;"OK","Correct inputs",IF(K995=0,"Zero sales",IF(NOT('Sales overview'!$R$8),"Set target",IF(N995&lt;'Sales overview'!$E$6,"Below target","At/above target"))))))</x:f>
      </x:c>
    </x:row>
    <x:row r="996" ht="24" customHeight="1">
      <x:c r="A996" s="28"/>
      <x:c r="B996" s="100"/>
      <x:c r="C996" s="28"/>
      <x:c r="D996" s="28"/>
      <x:c r="E996" s="102"/>
      <x:c r="F996" s="103"/>
      <x:c r="G996" s="104"/>
      <x:c r="H996" s="103"/>
      <x:c r="I996" s="107"/>
      <x:c r="J996" s="108" t="str">
        <x:f>IFERROR(IF(COUNTA(A996:I996)=0,"",IF(LEN(TRIM(A996))=0,"REVIEW: missing ID",IF(COUNTIFS($A$7:$A$1006,A996)&lt;&gt;1,"REVIEW: duplicate ID",IF(NOT(OR(I996="Invoiced",I996="Cancelled")),"REVIEW: status",IF(I996="Cancelled","Cancelled",IF(NOT(AND(ISNUMBER(B996),B996&gt;=1,B996&lt;=2958465)),"REVIEW: date",IF(LEN(TRIM(C996))=0,"REVIEW: customer",IF(LEN(TRIM(D996))=0,"REVIEW: product",IF(NOT(AND(ISNUMBER(E996),E996&gt;0)),"REVIEW: quantity",IF(NOT(AND(ISNUMBER(F996),F996&gt;=0)),"REVIEW: price",IF(NOT(AND(ISNUMBER(G996),G996&gt;=0,G996&lt;=1)),"REVIEW: discount",IF(NOT(AND(ISNUMBER(H996),H996&gt;=0)),"REVIEW: unit cost","OK")))))))))))),"REVIEW: cell error")</x:f>
      </x:c>
      <x:c r="K996" s="109" t="str">
        <x:f>IF(J996="","",IF(J996="Cancelled",0,IF(OR(J996="OK",J996="REVIEW: unit cost"),ROUND(E996*F996*(1-G996),2),"n.a.")))</x:f>
      </x:c>
      <x:c r="L996" s="109" t="str">
        <x:f>IF(J996="","",IF(J996="Cancelled",0,IF(J996="OK",ROUND(E996*H996,2),"n.a.")))</x:f>
      </x:c>
      <x:c r="M996" s="109" t="str">
        <x:f>IF(J996="","",IF(AND(ISNUMBER(K996),ISNUMBER(L996)),K996-L996,"n.a."))</x:f>
      </x:c>
      <x:c r="N996" s="111" t="str">
        <x:f>IF(J996="","",IF(AND(ISNUMBER(M996),ISNUMBER(K996),K996&lt;&gt;0),M996/K996,"n.a."))</x:f>
      </x:c>
      <x:c r="O996" s="108" t="str">
        <x:f>IF(J996="","",IF(J996="Cancelled","Excluded",IF(J996&lt;&gt;"OK","Correct inputs",IF(K996=0,"Zero sales",IF(NOT('Sales overview'!$R$8),"Set target",IF(N996&lt;'Sales overview'!$E$6,"Below target","At/above target"))))))</x:f>
      </x:c>
    </x:row>
    <x:row r="997" ht="24" customHeight="1">
      <x:c r="A997" s="28"/>
      <x:c r="B997" s="100"/>
      <x:c r="C997" s="28"/>
      <x:c r="D997" s="28"/>
      <x:c r="E997" s="102"/>
      <x:c r="F997" s="103"/>
      <x:c r="G997" s="104"/>
      <x:c r="H997" s="103"/>
      <x:c r="I997" s="107"/>
      <x:c r="J997" s="108" t="str">
        <x:f>IFERROR(IF(COUNTA(A997:I997)=0,"",IF(LEN(TRIM(A997))=0,"REVIEW: missing ID",IF(COUNTIFS($A$7:$A$1006,A997)&lt;&gt;1,"REVIEW: duplicate ID",IF(NOT(OR(I997="Invoiced",I997="Cancelled")),"REVIEW: status",IF(I997="Cancelled","Cancelled",IF(NOT(AND(ISNUMBER(B997),B997&gt;=1,B997&lt;=2958465)),"REVIEW: date",IF(LEN(TRIM(C997))=0,"REVIEW: customer",IF(LEN(TRIM(D997))=0,"REVIEW: product",IF(NOT(AND(ISNUMBER(E997),E997&gt;0)),"REVIEW: quantity",IF(NOT(AND(ISNUMBER(F997),F997&gt;=0)),"REVIEW: price",IF(NOT(AND(ISNUMBER(G997),G997&gt;=0,G997&lt;=1)),"REVIEW: discount",IF(NOT(AND(ISNUMBER(H997),H997&gt;=0)),"REVIEW: unit cost","OK")))))))))))),"REVIEW: cell error")</x:f>
      </x:c>
      <x:c r="K997" s="109" t="str">
        <x:f>IF(J997="","",IF(J997="Cancelled",0,IF(OR(J997="OK",J997="REVIEW: unit cost"),ROUND(E997*F997*(1-G997),2),"n.a.")))</x:f>
      </x:c>
      <x:c r="L997" s="109" t="str">
        <x:f>IF(J997="","",IF(J997="Cancelled",0,IF(J997="OK",ROUND(E997*H997,2),"n.a.")))</x:f>
      </x:c>
      <x:c r="M997" s="109" t="str">
        <x:f>IF(J997="","",IF(AND(ISNUMBER(K997),ISNUMBER(L997)),K997-L997,"n.a."))</x:f>
      </x:c>
      <x:c r="N997" s="111" t="str">
        <x:f>IF(J997="","",IF(AND(ISNUMBER(M997),ISNUMBER(K997),K997&lt;&gt;0),M997/K997,"n.a."))</x:f>
      </x:c>
      <x:c r="O997" s="108" t="str">
        <x:f>IF(J997="","",IF(J997="Cancelled","Excluded",IF(J997&lt;&gt;"OK","Correct inputs",IF(K997=0,"Zero sales",IF(NOT('Sales overview'!$R$8),"Set target",IF(N997&lt;'Sales overview'!$E$6,"Below target","At/above target"))))))</x:f>
      </x:c>
    </x:row>
    <x:row r="998" ht="24" customHeight="1">
      <x:c r="A998" s="28"/>
      <x:c r="B998" s="100"/>
      <x:c r="C998" s="28"/>
      <x:c r="D998" s="28"/>
      <x:c r="E998" s="102"/>
      <x:c r="F998" s="103"/>
      <x:c r="G998" s="104"/>
      <x:c r="H998" s="103"/>
      <x:c r="I998" s="107"/>
      <x:c r="J998" s="108" t="str">
        <x:f>IFERROR(IF(COUNTA(A998:I998)=0,"",IF(LEN(TRIM(A998))=0,"REVIEW: missing ID",IF(COUNTIFS($A$7:$A$1006,A998)&lt;&gt;1,"REVIEW: duplicate ID",IF(NOT(OR(I998="Invoiced",I998="Cancelled")),"REVIEW: status",IF(I998="Cancelled","Cancelled",IF(NOT(AND(ISNUMBER(B998),B998&gt;=1,B998&lt;=2958465)),"REVIEW: date",IF(LEN(TRIM(C998))=0,"REVIEW: customer",IF(LEN(TRIM(D998))=0,"REVIEW: product",IF(NOT(AND(ISNUMBER(E998),E998&gt;0)),"REVIEW: quantity",IF(NOT(AND(ISNUMBER(F998),F998&gt;=0)),"REVIEW: price",IF(NOT(AND(ISNUMBER(G998),G998&gt;=0,G998&lt;=1)),"REVIEW: discount",IF(NOT(AND(ISNUMBER(H998),H998&gt;=0)),"REVIEW: unit cost","OK")))))))))))),"REVIEW: cell error")</x:f>
      </x:c>
      <x:c r="K998" s="109" t="str">
        <x:f>IF(J998="","",IF(J998="Cancelled",0,IF(OR(J998="OK",J998="REVIEW: unit cost"),ROUND(E998*F998*(1-G998),2),"n.a.")))</x:f>
      </x:c>
      <x:c r="L998" s="109" t="str">
        <x:f>IF(J998="","",IF(J998="Cancelled",0,IF(J998="OK",ROUND(E998*H998,2),"n.a.")))</x:f>
      </x:c>
      <x:c r="M998" s="109" t="str">
        <x:f>IF(J998="","",IF(AND(ISNUMBER(K998),ISNUMBER(L998)),K998-L998,"n.a."))</x:f>
      </x:c>
      <x:c r="N998" s="111" t="str">
        <x:f>IF(J998="","",IF(AND(ISNUMBER(M998),ISNUMBER(K998),K998&lt;&gt;0),M998/K998,"n.a."))</x:f>
      </x:c>
      <x:c r="O998" s="108" t="str">
        <x:f>IF(J998="","",IF(J998="Cancelled","Excluded",IF(J998&lt;&gt;"OK","Correct inputs",IF(K998=0,"Zero sales",IF(NOT('Sales overview'!$R$8),"Set target",IF(N998&lt;'Sales overview'!$E$6,"Below target","At/above target"))))))</x:f>
      </x:c>
    </x:row>
    <x:row r="999" ht="24" customHeight="1">
      <x:c r="A999" s="28"/>
      <x:c r="B999" s="100"/>
      <x:c r="C999" s="28"/>
      <x:c r="D999" s="28"/>
      <x:c r="E999" s="102"/>
      <x:c r="F999" s="103"/>
      <x:c r="G999" s="104"/>
      <x:c r="H999" s="103"/>
      <x:c r="I999" s="107"/>
      <x:c r="J999" s="108" t="str">
        <x:f>IFERROR(IF(COUNTA(A999:I999)=0,"",IF(LEN(TRIM(A999))=0,"REVIEW: missing ID",IF(COUNTIFS($A$7:$A$1006,A999)&lt;&gt;1,"REVIEW: duplicate ID",IF(NOT(OR(I999="Invoiced",I999="Cancelled")),"REVIEW: status",IF(I999="Cancelled","Cancelled",IF(NOT(AND(ISNUMBER(B999),B999&gt;=1,B999&lt;=2958465)),"REVIEW: date",IF(LEN(TRIM(C999))=0,"REVIEW: customer",IF(LEN(TRIM(D999))=0,"REVIEW: product",IF(NOT(AND(ISNUMBER(E999),E999&gt;0)),"REVIEW: quantity",IF(NOT(AND(ISNUMBER(F999),F999&gt;=0)),"REVIEW: price",IF(NOT(AND(ISNUMBER(G999),G999&gt;=0,G999&lt;=1)),"REVIEW: discount",IF(NOT(AND(ISNUMBER(H999),H999&gt;=0)),"REVIEW: unit cost","OK")))))))))))),"REVIEW: cell error")</x:f>
      </x:c>
      <x:c r="K999" s="109" t="str">
        <x:f>IF(J999="","",IF(J999="Cancelled",0,IF(OR(J999="OK",J999="REVIEW: unit cost"),ROUND(E999*F999*(1-G999),2),"n.a.")))</x:f>
      </x:c>
      <x:c r="L999" s="109" t="str">
        <x:f>IF(J999="","",IF(J999="Cancelled",0,IF(J999="OK",ROUND(E999*H999,2),"n.a.")))</x:f>
      </x:c>
      <x:c r="M999" s="109" t="str">
        <x:f>IF(J999="","",IF(AND(ISNUMBER(K999),ISNUMBER(L999)),K999-L999,"n.a."))</x:f>
      </x:c>
      <x:c r="N999" s="111" t="str">
        <x:f>IF(J999="","",IF(AND(ISNUMBER(M999),ISNUMBER(K999),K999&lt;&gt;0),M999/K999,"n.a."))</x:f>
      </x:c>
      <x:c r="O999" s="108" t="str">
        <x:f>IF(J999="","",IF(J999="Cancelled","Excluded",IF(J999&lt;&gt;"OK","Correct inputs",IF(K999=0,"Zero sales",IF(NOT('Sales overview'!$R$8),"Set target",IF(N999&lt;'Sales overview'!$E$6,"Below target","At/above target"))))))</x:f>
      </x:c>
    </x:row>
    <x:row r="1000" ht="24" customHeight="1">
      <x:c r="A1000" s="28"/>
      <x:c r="B1000" s="100"/>
      <x:c r="C1000" s="28"/>
      <x:c r="D1000" s="28"/>
      <x:c r="E1000" s="102"/>
      <x:c r="F1000" s="103"/>
      <x:c r="G1000" s="104"/>
      <x:c r="H1000" s="103"/>
      <x:c r="I1000" s="107"/>
      <x:c r="J1000" s="108" t="str">
        <x:f>IFERROR(IF(COUNTA(A1000:I1000)=0,"",IF(LEN(TRIM(A1000))=0,"REVIEW: missing ID",IF(COUNTIFS($A$7:$A$1006,A1000)&lt;&gt;1,"REVIEW: duplicate ID",IF(NOT(OR(I1000="Invoiced",I1000="Cancelled")),"REVIEW: status",IF(I1000="Cancelled","Cancelled",IF(NOT(AND(ISNUMBER(B1000),B1000&gt;=1,B1000&lt;=2958465)),"REVIEW: date",IF(LEN(TRIM(C1000))=0,"REVIEW: customer",IF(LEN(TRIM(D1000))=0,"REVIEW: product",IF(NOT(AND(ISNUMBER(E1000),E1000&gt;0)),"REVIEW: quantity",IF(NOT(AND(ISNUMBER(F1000),F1000&gt;=0)),"REVIEW: price",IF(NOT(AND(ISNUMBER(G1000),G1000&gt;=0,G1000&lt;=1)),"REVIEW: discount",IF(NOT(AND(ISNUMBER(H1000),H1000&gt;=0)),"REVIEW: unit cost","OK")))))))))))),"REVIEW: cell error")</x:f>
      </x:c>
      <x:c r="K1000" s="109" t="str">
        <x:f>IF(J1000="","",IF(J1000="Cancelled",0,IF(OR(J1000="OK",J1000="REVIEW: unit cost"),ROUND(E1000*F1000*(1-G1000),2),"n.a.")))</x:f>
      </x:c>
      <x:c r="L1000" s="109" t="str">
        <x:f>IF(J1000="","",IF(J1000="Cancelled",0,IF(J1000="OK",ROUND(E1000*H1000,2),"n.a.")))</x:f>
      </x:c>
      <x:c r="M1000" s="109" t="str">
        <x:f>IF(J1000="","",IF(AND(ISNUMBER(K1000),ISNUMBER(L1000)),K1000-L1000,"n.a."))</x:f>
      </x:c>
      <x:c r="N1000" s="111" t="str">
        <x:f>IF(J1000="","",IF(AND(ISNUMBER(M1000),ISNUMBER(K1000),K1000&lt;&gt;0),M1000/K1000,"n.a."))</x:f>
      </x:c>
      <x:c r="O1000" s="108" t="str">
        <x:f>IF(J1000="","",IF(J1000="Cancelled","Excluded",IF(J1000&lt;&gt;"OK","Correct inputs",IF(K1000=0,"Zero sales",IF(NOT('Sales overview'!$R$8),"Set target",IF(N1000&lt;'Sales overview'!$E$6,"Below target","At/above target"))))))</x:f>
      </x:c>
    </x:row>
    <x:row r="1001" ht="24" customHeight="1">
      <x:c r="A1001" s="28"/>
      <x:c r="B1001" s="100"/>
      <x:c r="C1001" s="28"/>
      <x:c r="D1001" s="28"/>
      <x:c r="E1001" s="102"/>
      <x:c r="F1001" s="103"/>
      <x:c r="G1001" s="104"/>
      <x:c r="H1001" s="103"/>
      <x:c r="I1001" s="107"/>
      <x:c r="J1001" s="108" t="str">
        <x:f>IFERROR(IF(COUNTA(A1001:I1001)=0,"",IF(LEN(TRIM(A1001))=0,"REVIEW: missing ID",IF(COUNTIFS($A$7:$A$1006,A1001)&lt;&gt;1,"REVIEW: duplicate ID",IF(NOT(OR(I1001="Invoiced",I1001="Cancelled")),"REVIEW: status",IF(I1001="Cancelled","Cancelled",IF(NOT(AND(ISNUMBER(B1001),B1001&gt;=1,B1001&lt;=2958465)),"REVIEW: date",IF(LEN(TRIM(C1001))=0,"REVIEW: customer",IF(LEN(TRIM(D1001))=0,"REVIEW: product",IF(NOT(AND(ISNUMBER(E1001),E1001&gt;0)),"REVIEW: quantity",IF(NOT(AND(ISNUMBER(F1001),F1001&gt;=0)),"REVIEW: price",IF(NOT(AND(ISNUMBER(G1001),G1001&gt;=0,G1001&lt;=1)),"REVIEW: discount",IF(NOT(AND(ISNUMBER(H1001),H1001&gt;=0)),"REVIEW: unit cost","OK")))))))))))),"REVIEW: cell error")</x:f>
      </x:c>
      <x:c r="K1001" s="109" t="str">
        <x:f>IF(J1001="","",IF(J1001="Cancelled",0,IF(OR(J1001="OK",J1001="REVIEW: unit cost"),ROUND(E1001*F1001*(1-G1001),2),"n.a.")))</x:f>
      </x:c>
      <x:c r="L1001" s="109" t="str">
        <x:f>IF(J1001="","",IF(J1001="Cancelled",0,IF(J1001="OK",ROUND(E1001*H1001,2),"n.a.")))</x:f>
      </x:c>
      <x:c r="M1001" s="109" t="str">
        <x:f>IF(J1001="","",IF(AND(ISNUMBER(K1001),ISNUMBER(L1001)),K1001-L1001,"n.a."))</x:f>
      </x:c>
      <x:c r="N1001" s="111" t="str">
        <x:f>IF(J1001="","",IF(AND(ISNUMBER(M1001),ISNUMBER(K1001),K1001&lt;&gt;0),M1001/K1001,"n.a."))</x:f>
      </x:c>
      <x:c r="O1001" s="108" t="str">
        <x:f>IF(J1001="","",IF(J1001="Cancelled","Excluded",IF(J1001&lt;&gt;"OK","Correct inputs",IF(K1001=0,"Zero sales",IF(NOT('Sales overview'!$R$8),"Set target",IF(N1001&lt;'Sales overview'!$E$6,"Below target","At/above target"))))))</x:f>
      </x:c>
    </x:row>
    <x:row r="1002" ht="24" customHeight="1">
      <x:c r="A1002" s="28"/>
      <x:c r="B1002" s="100"/>
      <x:c r="C1002" s="28"/>
      <x:c r="D1002" s="28"/>
      <x:c r="E1002" s="102"/>
      <x:c r="F1002" s="103"/>
      <x:c r="G1002" s="104"/>
      <x:c r="H1002" s="103"/>
      <x:c r="I1002" s="107"/>
      <x:c r="J1002" s="108" t="str">
        <x:f>IFERROR(IF(COUNTA(A1002:I1002)=0,"",IF(LEN(TRIM(A1002))=0,"REVIEW: missing ID",IF(COUNTIFS($A$7:$A$1006,A1002)&lt;&gt;1,"REVIEW: duplicate ID",IF(NOT(OR(I1002="Invoiced",I1002="Cancelled")),"REVIEW: status",IF(I1002="Cancelled","Cancelled",IF(NOT(AND(ISNUMBER(B1002),B1002&gt;=1,B1002&lt;=2958465)),"REVIEW: date",IF(LEN(TRIM(C1002))=0,"REVIEW: customer",IF(LEN(TRIM(D1002))=0,"REVIEW: product",IF(NOT(AND(ISNUMBER(E1002),E1002&gt;0)),"REVIEW: quantity",IF(NOT(AND(ISNUMBER(F1002),F1002&gt;=0)),"REVIEW: price",IF(NOT(AND(ISNUMBER(G1002),G1002&gt;=0,G1002&lt;=1)),"REVIEW: discount",IF(NOT(AND(ISNUMBER(H1002),H1002&gt;=0)),"REVIEW: unit cost","OK")))))))))))),"REVIEW: cell error")</x:f>
      </x:c>
      <x:c r="K1002" s="109" t="str">
        <x:f>IF(J1002="","",IF(J1002="Cancelled",0,IF(OR(J1002="OK",J1002="REVIEW: unit cost"),ROUND(E1002*F1002*(1-G1002),2),"n.a.")))</x:f>
      </x:c>
      <x:c r="L1002" s="109" t="str">
        <x:f>IF(J1002="","",IF(J1002="Cancelled",0,IF(J1002="OK",ROUND(E1002*H1002,2),"n.a.")))</x:f>
      </x:c>
      <x:c r="M1002" s="109" t="str">
        <x:f>IF(J1002="","",IF(AND(ISNUMBER(K1002),ISNUMBER(L1002)),K1002-L1002,"n.a."))</x:f>
      </x:c>
      <x:c r="N1002" s="111" t="str">
        <x:f>IF(J1002="","",IF(AND(ISNUMBER(M1002),ISNUMBER(K1002),K1002&lt;&gt;0),M1002/K1002,"n.a."))</x:f>
      </x:c>
      <x:c r="O1002" s="108" t="str">
        <x:f>IF(J1002="","",IF(J1002="Cancelled","Excluded",IF(J1002&lt;&gt;"OK","Correct inputs",IF(K1002=0,"Zero sales",IF(NOT('Sales overview'!$R$8),"Set target",IF(N1002&lt;'Sales overview'!$E$6,"Below target","At/above target"))))))</x:f>
      </x:c>
    </x:row>
    <x:row r="1003" ht="24" customHeight="1">
      <x:c r="A1003" s="28"/>
      <x:c r="B1003" s="100"/>
      <x:c r="C1003" s="28"/>
      <x:c r="D1003" s="28"/>
      <x:c r="E1003" s="102"/>
      <x:c r="F1003" s="103"/>
      <x:c r="G1003" s="104"/>
      <x:c r="H1003" s="103"/>
      <x:c r="I1003" s="107"/>
      <x:c r="J1003" s="108" t="str">
        <x:f>IFERROR(IF(COUNTA(A1003:I1003)=0,"",IF(LEN(TRIM(A1003))=0,"REVIEW: missing ID",IF(COUNTIFS($A$7:$A$1006,A1003)&lt;&gt;1,"REVIEW: duplicate ID",IF(NOT(OR(I1003="Invoiced",I1003="Cancelled")),"REVIEW: status",IF(I1003="Cancelled","Cancelled",IF(NOT(AND(ISNUMBER(B1003),B1003&gt;=1,B1003&lt;=2958465)),"REVIEW: date",IF(LEN(TRIM(C1003))=0,"REVIEW: customer",IF(LEN(TRIM(D1003))=0,"REVIEW: product",IF(NOT(AND(ISNUMBER(E1003),E1003&gt;0)),"REVIEW: quantity",IF(NOT(AND(ISNUMBER(F1003),F1003&gt;=0)),"REVIEW: price",IF(NOT(AND(ISNUMBER(G1003),G1003&gt;=0,G1003&lt;=1)),"REVIEW: discount",IF(NOT(AND(ISNUMBER(H1003),H1003&gt;=0)),"REVIEW: unit cost","OK")))))))))))),"REVIEW: cell error")</x:f>
      </x:c>
      <x:c r="K1003" s="109" t="str">
        <x:f>IF(J1003="","",IF(J1003="Cancelled",0,IF(OR(J1003="OK",J1003="REVIEW: unit cost"),ROUND(E1003*F1003*(1-G1003),2),"n.a.")))</x:f>
      </x:c>
      <x:c r="L1003" s="109" t="str">
        <x:f>IF(J1003="","",IF(J1003="Cancelled",0,IF(J1003="OK",ROUND(E1003*H1003,2),"n.a.")))</x:f>
      </x:c>
      <x:c r="M1003" s="109" t="str">
        <x:f>IF(J1003="","",IF(AND(ISNUMBER(K1003),ISNUMBER(L1003)),K1003-L1003,"n.a."))</x:f>
      </x:c>
      <x:c r="N1003" s="111" t="str">
        <x:f>IF(J1003="","",IF(AND(ISNUMBER(M1003),ISNUMBER(K1003),K1003&lt;&gt;0),M1003/K1003,"n.a."))</x:f>
      </x:c>
      <x:c r="O1003" s="108" t="str">
        <x:f>IF(J1003="","",IF(J1003="Cancelled","Excluded",IF(J1003&lt;&gt;"OK","Correct inputs",IF(K1003=0,"Zero sales",IF(NOT('Sales overview'!$R$8),"Set target",IF(N1003&lt;'Sales overview'!$E$6,"Below target","At/above target"))))))</x:f>
      </x:c>
    </x:row>
    <x:row r="1004" ht="24" customHeight="1">
      <x:c r="A1004" s="28"/>
      <x:c r="B1004" s="100"/>
      <x:c r="C1004" s="28"/>
      <x:c r="D1004" s="28"/>
      <x:c r="E1004" s="102"/>
      <x:c r="F1004" s="103"/>
      <x:c r="G1004" s="104"/>
      <x:c r="H1004" s="103"/>
      <x:c r="I1004" s="107"/>
      <x:c r="J1004" s="108" t="str">
        <x:f>IFERROR(IF(COUNTA(A1004:I1004)=0,"",IF(LEN(TRIM(A1004))=0,"REVIEW: missing ID",IF(COUNTIFS($A$7:$A$1006,A1004)&lt;&gt;1,"REVIEW: duplicate ID",IF(NOT(OR(I1004="Invoiced",I1004="Cancelled")),"REVIEW: status",IF(I1004="Cancelled","Cancelled",IF(NOT(AND(ISNUMBER(B1004),B1004&gt;=1,B1004&lt;=2958465)),"REVIEW: date",IF(LEN(TRIM(C1004))=0,"REVIEW: customer",IF(LEN(TRIM(D1004))=0,"REVIEW: product",IF(NOT(AND(ISNUMBER(E1004),E1004&gt;0)),"REVIEW: quantity",IF(NOT(AND(ISNUMBER(F1004),F1004&gt;=0)),"REVIEW: price",IF(NOT(AND(ISNUMBER(G1004),G1004&gt;=0,G1004&lt;=1)),"REVIEW: discount",IF(NOT(AND(ISNUMBER(H1004),H1004&gt;=0)),"REVIEW: unit cost","OK")))))))))))),"REVIEW: cell error")</x:f>
      </x:c>
      <x:c r="K1004" s="109" t="str">
        <x:f>IF(J1004="","",IF(J1004="Cancelled",0,IF(OR(J1004="OK",J1004="REVIEW: unit cost"),ROUND(E1004*F1004*(1-G1004),2),"n.a.")))</x:f>
      </x:c>
      <x:c r="L1004" s="109" t="str">
        <x:f>IF(J1004="","",IF(J1004="Cancelled",0,IF(J1004="OK",ROUND(E1004*H1004,2),"n.a.")))</x:f>
      </x:c>
      <x:c r="M1004" s="109" t="str">
        <x:f>IF(J1004="","",IF(AND(ISNUMBER(K1004),ISNUMBER(L1004)),K1004-L1004,"n.a."))</x:f>
      </x:c>
      <x:c r="N1004" s="111" t="str">
        <x:f>IF(J1004="","",IF(AND(ISNUMBER(M1004),ISNUMBER(K1004),K1004&lt;&gt;0),M1004/K1004,"n.a."))</x:f>
      </x:c>
      <x:c r="O1004" s="108" t="str">
        <x:f>IF(J1004="","",IF(J1004="Cancelled","Excluded",IF(J1004&lt;&gt;"OK","Correct inputs",IF(K1004=0,"Zero sales",IF(NOT('Sales overview'!$R$8),"Set target",IF(N1004&lt;'Sales overview'!$E$6,"Below target","At/above target"))))))</x:f>
      </x:c>
    </x:row>
    <x:row r="1005" ht="24" customHeight="1">
      <x:c r="A1005" s="28"/>
      <x:c r="B1005" s="100"/>
      <x:c r="C1005" s="28"/>
      <x:c r="D1005" s="28"/>
      <x:c r="E1005" s="102"/>
      <x:c r="F1005" s="103"/>
      <x:c r="G1005" s="104"/>
      <x:c r="H1005" s="103"/>
      <x:c r="I1005" s="107"/>
      <x:c r="J1005" s="108" t="str">
        <x:f>IFERROR(IF(COUNTA(A1005:I1005)=0,"",IF(LEN(TRIM(A1005))=0,"REVIEW: missing ID",IF(COUNTIFS($A$7:$A$1006,A1005)&lt;&gt;1,"REVIEW: duplicate ID",IF(NOT(OR(I1005="Invoiced",I1005="Cancelled")),"REVIEW: status",IF(I1005="Cancelled","Cancelled",IF(NOT(AND(ISNUMBER(B1005),B1005&gt;=1,B1005&lt;=2958465)),"REVIEW: date",IF(LEN(TRIM(C1005))=0,"REVIEW: customer",IF(LEN(TRIM(D1005))=0,"REVIEW: product",IF(NOT(AND(ISNUMBER(E1005),E1005&gt;0)),"REVIEW: quantity",IF(NOT(AND(ISNUMBER(F1005),F1005&gt;=0)),"REVIEW: price",IF(NOT(AND(ISNUMBER(G1005),G1005&gt;=0,G1005&lt;=1)),"REVIEW: discount",IF(NOT(AND(ISNUMBER(H1005),H1005&gt;=0)),"REVIEW: unit cost","OK")))))))))))),"REVIEW: cell error")</x:f>
      </x:c>
      <x:c r="K1005" s="109" t="str">
        <x:f>IF(J1005="","",IF(J1005="Cancelled",0,IF(OR(J1005="OK",J1005="REVIEW: unit cost"),ROUND(E1005*F1005*(1-G1005),2),"n.a.")))</x:f>
      </x:c>
      <x:c r="L1005" s="109" t="str">
        <x:f>IF(J1005="","",IF(J1005="Cancelled",0,IF(J1005="OK",ROUND(E1005*H1005,2),"n.a.")))</x:f>
      </x:c>
      <x:c r="M1005" s="109" t="str">
        <x:f>IF(J1005="","",IF(AND(ISNUMBER(K1005),ISNUMBER(L1005)),K1005-L1005,"n.a."))</x:f>
      </x:c>
      <x:c r="N1005" s="111" t="str">
        <x:f>IF(J1005="","",IF(AND(ISNUMBER(M1005),ISNUMBER(K1005),K1005&lt;&gt;0),M1005/K1005,"n.a."))</x:f>
      </x:c>
      <x:c r="O1005" s="108" t="str">
        <x:f>IF(J1005="","",IF(J1005="Cancelled","Excluded",IF(J1005&lt;&gt;"OK","Correct inputs",IF(K1005=0,"Zero sales",IF(NOT('Sales overview'!$R$8),"Set target",IF(N1005&lt;'Sales overview'!$E$6,"Below target","At/above target"))))))</x:f>
      </x:c>
    </x:row>
    <x:row r="1006" ht="24" customHeight="1">
      <x:c r="A1006" s="28"/>
      <x:c r="B1006" s="100"/>
      <x:c r="C1006" s="28"/>
      <x:c r="D1006" s="28"/>
      <x:c r="E1006" s="102"/>
      <x:c r="F1006" s="103"/>
      <x:c r="G1006" s="104"/>
      <x:c r="H1006" s="103"/>
      <x:c r="I1006" s="107"/>
      <x:c r="J1006" s="108" t="str">
        <x:f>IFERROR(IF(COUNTA(A1006:I1006)=0,"",IF(LEN(TRIM(A1006))=0,"REVIEW: missing ID",IF(COUNTIFS($A$7:$A$1006,A1006)&lt;&gt;1,"REVIEW: duplicate ID",IF(NOT(OR(I1006="Invoiced",I1006="Cancelled")),"REVIEW: status",IF(I1006="Cancelled","Cancelled",IF(NOT(AND(ISNUMBER(B1006),B1006&gt;=1,B1006&lt;=2958465)),"REVIEW: date",IF(LEN(TRIM(C1006))=0,"REVIEW: customer",IF(LEN(TRIM(D1006))=0,"REVIEW: product",IF(NOT(AND(ISNUMBER(E1006),E1006&gt;0)),"REVIEW: quantity",IF(NOT(AND(ISNUMBER(F1006),F1006&gt;=0)),"REVIEW: price",IF(NOT(AND(ISNUMBER(G1006),G1006&gt;=0,G1006&lt;=1)),"REVIEW: discount",IF(NOT(AND(ISNUMBER(H1006),H1006&gt;=0)),"REVIEW: unit cost","OK")))))))))))),"REVIEW: cell error")</x:f>
      </x:c>
      <x:c r="K1006" s="109" t="str">
        <x:f>IF(J1006="","",IF(J1006="Cancelled",0,IF(OR(J1006="OK",J1006="REVIEW: unit cost"),ROUND(E1006*F1006*(1-G1006),2),"n.a.")))</x:f>
      </x:c>
      <x:c r="L1006" s="109" t="str">
        <x:f>IF(J1006="","",IF(J1006="Cancelled",0,IF(J1006="OK",ROUND(E1006*H1006,2),"n.a.")))</x:f>
      </x:c>
      <x:c r="M1006" s="109" t="str">
        <x:f>IF(J1006="","",IF(AND(ISNUMBER(K1006),ISNUMBER(L1006)),K1006-L1006,"n.a."))</x:f>
      </x:c>
      <x:c r="N1006" s="111" t="str">
        <x:f>IF(J1006="","",IF(AND(ISNUMBER(M1006),ISNUMBER(K1006),K1006&lt;&gt;0),M1006/K1006,"n.a."))</x:f>
      </x:c>
      <x:c r="O1006" s="108" t="str">
        <x:f>IF(J1006="","",IF(J1006="Cancelled","Excluded",IF(J1006&lt;&gt;"OK","Correct inputs",IF(K1006=0,"Zero sales",IF(NOT('Sales overview'!$R$8),"Set target",IF(N1006&lt;'Sales overview'!$E$6,"Below target","At/above target"))))))</x:f>
      </x:c>
    </x:row>
  </x:sheetData>
  <x:mergeCells>
    <x:mergeCell ref="A2:I2"/>
    <x:mergeCell ref="A3:I3"/>
    <x:mergeCell ref="A4:I4"/>
    <x:mergeCell ref="J4:O4"/>
    <x:mergeCell ref="A5:I5"/>
    <x:mergeCell ref="J5:O5"/>
  </x:mergeCells>
  <x:conditionalFormatting sqref="J7:J1006">
    <x:cfRule type="expression" dxfId="9" priority="1">
      <x:formula>LEFT(J7,6)="REVIEW"</x:formula>
    </x:cfRule>
  </x:conditionalFormatting>
  <x:conditionalFormatting sqref="O7:O1006">
    <x:cfRule type="expression" dxfId="10" priority="2">
      <x:formula>OR(O7="Below target",O7="Correct inputs",O7="Zero sales")</x:formula>
    </x:cfRule>
  </x:conditionalFormatting>
  <x:conditionalFormatting sqref="H7:H1006">
    <x:cfRule type="expression" dxfId="11" priority="3">
      <x:formula>$J7="REVIEW: unit cost"</x:formula>
    </x:cfRule>
  </x:conditionalFormatting>
  <x:conditionalFormatting sqref="K7:N1006">
    <x:cfRule type="cellIs" dxfId="12" priority="4" operator="lessThan">
      <x:formula>0</x:formula>
    </x:cfRule>
  </x:conditionalFormatting>
  <x:dataValidations count="6">
    <x:dataValidation type="list" sqref="I7:I1006">
      <x:formula1>"Invoiced,Cancelled"</x:formula1>
    </x:dataValidation>
    <x:dataValidation type="date" operator="between" sqref="B7:B1006">
      <x:formula1>1</x:formula1>
      <x:formula2>2958465</x:formula2>
    </x:dataValidation>
    <x:dataValidation type="decimal" operator="greaterThan" sqref="E7:E1006">
      <x:formula1>0</x:formula1>
    </x:dataValidation>
    <x:dataValidation type="decimal" operator="greaterThanOrEqual" sqref="F7:F1006">
      <x:formula1>0</x:formula1>
    </x:dataValidation>
    <x:dataValidation type="decimal" operator="greaterThanOrEqual" sqref="H7:H1006">
      <x:formula1>0</x:formula1>
    </x:dataValidation>
    <x:dataValidation type="decimal" operator="between" sqref="G7:G1006">
      <x:formula1>0</x:formula1>
      <x:formula2>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dba840f062384b99"/>
  </x:tableParts>
</x:worksheet>
</file>